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Actions d'insertion DIAL-Service Instruction1\Documents types et courriers\Demande de subvention\2023\"/>
    </mc:Choice>
  </mc:AlternateContent>
  <bookViews>
    <workbookView xWindow="0" yWindow="0" windowWidth="28800" windowHeight="12330" tabRatio="830"/>
  </bookViews>
  <sheets>
    <sheet name="PageDeGarde" sheetId="18" r:id="rId1"/>
    <sheet name="Indicateurs" sheetId="23" r:id="rId2"/>
    <sheet name="Clés" sheetId="20" r:id="rId3"/>
    <sheet name="Personnel" sheetId="5" r:id="rId4"/>
    <sheet name="Fonctionnement Prestations" sheetId="11" r:id="rId5"/>
    <sheet name="Dépenses" sheetId="26" r:id="rId6"/>
    <sheet name="Ressources" sheetId="7" r:id="rId7"/>
    <sheet name="Choix" sheetId="25" state="hidden" r:id="rId8"/>
  </sheets>
  <definedNames>
    <definedName name="Choix">Choix!$B$9:$B$10</definedName>
    <definedName name="_xlnm.Print_Area" localSheetId="2">Clés!$B$1:$F$60</definedName>
    <definedName name="_xlnm.Print_Area" localSheetId="5">Dépenses!$B$1:$J$49</definedName>
    <definedName name="_xlnm.Print_Area" localSheetId="4">'Fonctionnement Prestations'!$B$2:$H$31</definedName>
    <definedName name="_xlnm.Print_Area" localSheetId="1">Indicateurs!$A$1:$L$46</definedName>
    <definedName name="_xlnm.Print_Area" localSheetId="0">PageDeGarde!$A$2:$H$43</definedName>
    <definedName name="_xlnm.Print_Area" localSheetId="3">Personnel!$B$2:$H$51</definedName>
    <definedName name="_xlnm.Print_Area" localSheetId="6">Ressources!$B$2:$J$67</definedName>
  </definedNames>
  <calcPr calcId="162913"/>
</workbook>
</file>

<file path=xl/calcChain.xml><?xml version="1.0" encoding="utf-8"?>
<calcChain xmlns="http://schemas.openxmlformats.org/spreadsheetml/2006/main">
  <c r="J24" i="23" l="1"/>
  <c r="I24" i="23"/>
  <c r="J25" i="23"/>
  <c r="J23" i="23" s="1"/>
  <c r="I25" i="23"/>
  <c r="J26" i="23"/>
  <c r="I26" i="23"/>
  <c r="I19" i="23"/>
  <c r="J19" i="23"/>
  <c r="I20" i="23"/>
  <c r="J20" i="23"/>
  <c r="I21" i="23"/>
  <c r="J21" i="23"/>
  <c r="I22" i="23"/>
  <c r="J22" i="23"/>
  <c r="I14" i="23"/>
  <c r="J14" i="23"/>
  <c r="I15" i="23"/>
  <c r="J15" i="23"/>
  <c r="I16" i="23"/>
  <c r="J16" i="23"/>
  <c r="I17" i="23"/>
  <c r="J17" i="23"/>
  <c r="I12" i="23"/>
  <c r="I11" i="23"/>
  <c r="H23" i="23"/>
  <c r="G23" i="23"/>
  <c r="F23" i="23"/>
  <c r="E23" i="23"/>
  <c r="D23" i="23"/>
  <c r="C23" i="23"/>
  <c r="H18" i="23"/>
  <c r="G18" i="23"/>
  <c r="F18" i="23"/>
  <c r="E18" i="23"/>
  <c r="D18" i="23"/>
  <c r="C18" i="23"/>
  <c r="H13" i="23"/>
  <c r="G13" i="23"/>
  <c r="F13" i="23"/>
  <c r="E13" i="23"/>
  <c r="D13" i="23"/>
  <c r="C13" i="23"/>
  <c r="G10" i="23"/>
  <c r="E10" i="23"/>
  <c r="C10" i="23"/>
  <c r="I10" i="23" s="1"/>
  <c r="J45" i="23"/>
  <c r="I45" i="23"/>
  <c r="J44" i="23"/>
  <c r="I44" i="23"/>
  <c r="J43" i="23"/>
  <c r="I43" i="23"/>
  <c r="J42" i="23"/>
  <c r="I42" i="23"/>
  <c r="J41" i="23"/>
  <c r="I41" i="23"/>
  <c r="I18" i="23" l="1"/>
  <c r="J18" i="23"/>
  <c r="J13" i="23"/>
  <c r="I23" i="23"/>
  <c r="I13" i="23"/>
  <c r="I40" i="23"/>
  <c r="J39" i="23"/>
  <c r="I39" i="23"/>
  <c r="J38" i="23"/>
  <c r="I38" i="23"/>
  <c r="J37" i="23"/>
  <c r="I37" i="23"/>
  <c r="J36" i="23"/>
  <c r="I36" i="23"/>
  <c r="J35" i="23"/>
  <c r="I35" i="23"/>
  <c r="J34" i="23"/>
  <c r="I34" i="23"/>
  <c r="J33" i="23"/>
  <c r="I33" i="23"/>
  <c r="J32" i="23"/>
  <c r="I32" i="23"/>
  <c r="H46" i="23"/>
  <c r="G46" i="23"/>
  <c r="F46" i="23"/>
  <c r="E46" i="23"/>
  <c r="D46" i="23"/>
  <c r="C46" i="23"/>
  <c r="I46" i="23" l="1"/>
  <c r="I22" i="26"/>
  <c r="J40" i="23" l="1"/>
  <c r="J46" i="23" s="1"/>
  <c r="F28" i="11"/>
  <c r="E14" i="26"/>
  <c r="F14" i="26" s="1"/>
  <c r="F15" i="11"/>
  <c r="E13" i="26" s="1"/>
  <c r="G21" i="5"/>
  <c r="G28" i="11"/>
  <c r="G14" i="26" s="1"/>
  <c r="H14" i="26" s="1"/>
  <c r="G15" i="11"/>
  <c r="G13" i="26" s="1"/>
  <c r="G34" i="5"/>
  <c r="E28" i="11"/>
  <c r="C14" i="26" s="1"/>
  <c r="E15" i="11"/>
  <c r="C13" i="26" s="1"/>
  <c r="F8" i="5"/>
  <c r="G8" i="5" s="1"/>
  <c r="F21" i="5"/>
  <c r="F34" i="5"/>
  <c r="B4" i="23"/>
  <c r="G12" i="5"/>
  <c r="G13" i="5"/>
  <c r="G14" i="5"/>
  <c r="G15" i="5"/>
  <c r="G16" i="5"/>
  <c r="G17" i="5"/>
  <c r="G18" i="5"/>
  <c r="G19" i="5"/>
  <c r="G22" i="5"/>
  <c r="G23" i="5"/>
  <c r="G24" i="5"/>
  <c r="G25" i="5"/>
  <c r="G26" i="5"/>
  <c r="G27" i="5"/>
  <c r="G28" i="5"/>
  <c r="G29" i="5"/>
  <c r="G30" i="5"/>
  <c r="G31" i="5"/>
  <c r="G32" i="5"/>
  <c r="G35" i="5"/>
  <c r="G36" i="5"/>
  <c r="G37" i="5"/>
  <c r="G38" i="5"/>
  <c r="G39" i="5"/>
  <c r="G40" i="5"/>
  <c r="G41" i="5"/>
  <c r="G42" i="5"/>
  <c r="G43" i="5"/>
  <c r="G44" i="5"/>
  <c r="G45" i="5"/>
  <c r="C18" i="7"/>
  <c r="C6" i="7"/>
  <c r="I6" i="7" s="1"/>
  <c r="C14" i="7"/>
  <c r="I14" i="7" s="1"/>
  <c r="E18" i="7"/>
  <c r="E6" i="7"/>
  <c r="E14" i="7"/>
  <c r="G18" i="7"/>
  <c r="G6" i="7"/>
  <c r="G14" i="7"/>
  <c r="F9" i="5"/>
  <c r="G9" i="5" s="1"/>
  <c r="F10" i="5"/>
  <c r="G10" i="5" s="1"/>
  <c r="F11" i="5"/>
  <c r="G11" i="5" s="1"/>
  <c r="F12" i="5"/>
  <c r="F13" i="5"/>
  <c r="F14" i="5"/>
  <c r="F15" i="5"/>
  <c r="F16" i="5"/>
  <c r="F17" i="5"/>
  <c r="F18" i="5"/>
  <c r="F19" i="5"/>
  <c r="F22" i="5"/>
  <c r="F23" i="5"/>
  <c r="F24" i="5"/>
  <c r="F25" i="5"/>
  <c r="F26" i="5"/>
  <c r="F27" i="5"/>
  <c r="F28" i="5"/>
  <c r="F29" i="5"/>
  <c r="F30" i="5"/>
  <c r="F31" i="5"/>
  <c r="F32" i="5"/>
  <c r="F35" i="5"/>
  <c r="F36" i="5"/>
  <c r="F37" i="5"/>
  <c r="F38" i="5"/>
  <c r="F39" i="5"/>
  <c r="F40" i="5"/>
  <c r="F41" i="5"/>
  <c r="F42" i="5"/>
  <c r="F43" i="5"/>
  <c r="F44" i="5"/>
  <c r="F45" i="5"/>
  <c r="I53" i="7"/>
  <c r="H6" i="11"/>
  <c r="H7" i="11"/>
  <c r="H8" i="11"/>
  <c r="H9" i="11"/>
  <c r="H10" i="11"/>
  <c r="H11" i="11"/>
  <c r="H12" i="11"/>
  <c r="H13" i="11"/>
  <c r="H14" i="11"/>
  <c r="H21" i="11"/>
  <c r="H22" i="11"/>
  <c r="H23" i="11"/>
  <c r="H24" i="11"/>
  <c r="H25" i="11"/>
  <c r="H26" i="11"/>
  <c r="H27" i="11"/>
  <c r="H18" i="5"/>
  <c r="I7" i="7"/>
  <c r="I8" i="7"/>
  <c r="I9" i="7"/>
  <c r="I10" i="7"/>
  <c r="I11" i="7"/>
  <c r="I12" i="7"/>
  <c r="I13" i="7"/>
  <c r="I15" i="7"/>
  <c r="I16" i="7"/>
  <c r="I17" i="7"/>
  <c r="I19" i="7"/>
  <c r="I20" i="7"/>
  <c r="H24" i="5"/>
  <c r="H25" i="5"/>
  <c r="H26" i="5"/>
  <c r="H27" i="5"/>
  <c r="H28" i="5"/>
  <c r="H29" i="5"/>
  <c r="H10" i="5"/>
  <c r="H11" i="5"/>
  <c r="H12" i="5"/>
  <c r="H13" i="5"/>
  <c r="H14" i="5"/>
  <c r="H37" i="5"/>
  <c r="H38" i="5"/>
  <c r="H39" i="5"/>
  <c r="H40" i="5"/>
  <c r="H41" i="5"/>
  <c r="H42" i="5"/>
  <c r="E20" i="5"/>
  <c r="E33" i="5"/>
  <c r="E46" i="5"/>
  <c r="F46" i="5" s="1"/>
  <c r="D20" i="5"/>
  <c r="D33" i="5"/>
  <c r="D46" i="5"/>
  <c r="C20" i="5"/>
  <c r="C33" i="5"/>
  <c r="C46" i="5"/>
  <c r="H21" i="5"/>
  <c r="H22" i="5"/>
  <c r="H23" i="5"/>
  <c r="H30" i="5"/>
  <c r="H31" i="5"/>
  <c r="H32" i="5"/>
  <c r="H33" i="5"/>
  <c r="H46" i="5"/>
  <c r="H45" i="5"/>
  <c r="H44" i="5"/>
  <c r="H43" i="5"/>
  <c r="H36" i="5"/>
  <c r="H35" i="5"/>
  <c r="H34" i="5"/>
  <c r="H8" i="5"/>
  <c r="H9" i="5"/>
  <c r="H15" i="5"/>
  <c r="H16" i="5"/>
  <c r="H17" i="5"/>
  <c r="H19" i="5"/>
  <c r="G21" i="7" l="1"/>
  <c r="E21" i="7"/>
  <c r="I18" i="7"/>
  <c r="G33" i="5"/>
  <c r="E12" i="26" s="1"/>
  <c r="E11" i="26" s="1"/>
  <c r="F11" i="26" s="1"/>
  <c r="G46" i="5"/>
  <c r="G12" i="26" s="1"/>
  <c r="D47" i="5"/>
  <c r="H20" i="5"/>
  <c r="G20" i="5"/>
  <c r="C12" i="26" s="1"/>
  <c r="F20" i="5"/>
  <c r="E47" i="5"/>
  <c r="G15" i="26"/>
  <c r="G16" i="26" s="1"/>
  <c r="H13" i="26"/>
  <c r="H28" i="11"/>
  <c r="H15" i="11"/>
  <c r="E15" i="26"/>
  <c r="F13" i="26"/>
  <c r="I14" i="26"/>
  <c r="C15" i="26"/>
  <c r="I13" i="26"/>
  <c r="C21" i="7"/>
  <c r="C47" i="5"/>
  <c r="E16" i="26"/>
  <c r="G47" i="7"/>
  <c r="G50" i="7" s="1"/>
  <c r="G52" i="7" s="1"/>
  <c r="H20" i="7"/>
  <c r="H8" i="7"/>
  <c r="H7" i="7"/>
  <c r="H12" i="7"/>
  <c r="H9" i="7"/>
  <c r="H11" i="7"/>
  <c r="H10" i="7"/>
  <c r="H14" i="7"/>
  <c r="H17" i="7"/>
  <c r="H18" i="7"/>
  <c r="H6" i="7"/>
  <c r="H21" i="7"/>
  <c r="H15" i="7"/>
  <c r="H16" i="7"/>
  <c r="H13" i="7"/>
  <c r="F8" i="7"/>
  <c r="F13" i="7"/>
  <c r="F21" i="7"/>
  <c r="F16" i="7"/>
  <c r="F6" i="7"/>
  <c r="F9" i="7"/>
  <c r="F15" i="7"/>
  <c r="F18" i="7"/>
  <c r="F10" i="7"/>
  <c r="E47" i="7"/>
  <c r="E50" i="7" s="1"/>
  <c r="E52" i="7" s="1"/>
  <c r="F17" i="7"/>
  <c r="F14" i="7"/>
  <c r="F20" i="7"/>
  <c r="F7" i="7"/>
  <c r="F12" i="7"/>
  <c r="F11" i="7"/>
  <c r="H12" i="26"/>
  <c r="G11" i="26"/>
  <c r="H11" i="26" s="1"/>
  <c r="F33" i="5"/>
  <c r="F12" i="26" l="1"/>
  <c r="D17" i="7"/>
  <c r="D11" i="7"/>
  <c r="I15" i="26"/>
  <c r="C16" i="26"/>
  <c r="F47" i="5"/>
  <c r="H47" i="5"/>
  <c r="G47" i="5"/>
  <c r="D20" i="7"/>
  <c r="D6" i="7"/>
  <c r="D21" i="7"/>
  <c r="D13" i="7"/>
  <c r="D8" i="7"/>
  <c r="D18" i="7"/>
  <c r="D7" i="7"/>
  <c r="D15" i="7"/>
  <c r="D10" i="7"/>
  <c r="D9" i="7"/>
  <c r="D12" i="7"/>
  <c r="C47" i="7"/>
  <c r="C50" i="7" s="1"/>
  <c r="I50" i="7" s="1"/>
  <c r="I52" i="7" s="1"/>
  <c r="D16" i="7"/>
  <c r="D14" i="7"/>
  <c r="I21" i="7"/>
  <c r="J8" i="7" s="1"/>
  <c r="I12" i="26"/>
  <c r="C11" i="26"/>
  <c r="G17" i="26"/>
  <c r="E17" i="26"/>
  <c r="F16" i="26" s="1"/>
  <c r="I16" i="26" l="1"/>
  <c r="C52" i="7"/>
  <c r="J21" i="7"/>
  <c r="J15" i="7"/>
  <c r="J6" i="7"/>
  <c r="J14" i="7"/>
  <c r="C17" i="26"/>
  <c r="D14" i="26" s="1"/>
  <c r="J20" i="7"/>
  <c r="J10" i="7"/>
  <c r="J7" i="7"/>
  <c r="J11" i="7"/>
  <c r="J17" i="7"/>
  <c r="J12" i="7"/>
  <c r="J13" i="7"/>
  <c r="J18" i="7"/>
  <c r="J16" i="7"/>
  <c r="J9" i="7"/>
  <c r="E46" i="7"/>
  <c r="E49" i="7" s="1"/>
  <c r="F17" i="26"/>
  <c r="G46" i="7"/>
  <c r="G49" i="7" s="1"/>
  <c r="H17" i="26"/>
  <c r="H16" i="26"/>
  <c r="I11" i="26"/>
  <c r="D11" i="26" l="1"/>
  <c r="D16" i="26"/>
  <c r="C46" i="7"/>
  <c r="C49" i="7" s="1"/>
  <c r="I49" i="7" s="1"/>
  <c r="I51" i="7" s="1"/>
  <c r="I55" i="7" s="1"/>
  <c r="D13" i="26"/>
  <c r="D12" i="26"/>
  <c r="D17" i="26"/>
  <c r="G53" i="7"/>
  <c r="G51" i="7"/>
  <c r="G55" i="7" s="1"/>
  <c r="I17" i="26"/>
  <c r="J14" i="26" s="1"/>
  <c r="E53" i="7"/>
  <c r="E51" i="7"/>
  <c r="E55" i="7" s="1"/>
  <c r="C51" i="7" l="1"/>
  <c r="C55" i="7" s="1"/>
  <c r="C53" i="7"/>
  <c r="J11" i="26"/>
  <c r="J12" i="26"/>
  <c r="J13" i="26"/>
  <c r="J17" i="26"/>
  <c r="J16" i="26"/>
</calcChain>
</file>

<file path=xl/sharedStrings.xml><?xml version="1.0" encoding="utf-8"?>
<sst xmlns="http://schemas.openxmlformats.org/spreadsheetml/2006/main" count="234" uniqueCount="187">
  <si>
    <t>Locaux : locations, entretien</t>
  </si>
  <si>
    <t>Postes de dépenses</t>
  </si>
  <si>
    <t>Charges de personnel</t>
  </si>
  <si>
    <t>Si plusieurs clés de répartition sont utilisés en fonction de la nature de la dépense, remplir ce tableau :</t>
  </si>
  <si>
    <t>Total</t>
  </si>
  <si>
    <t>%</t>
  </si>
  <si>
    <t>€</t>
  </si>
  <si>
    <t>Achats et fournitures</t>
  </si>
  <si>
    <t>Unité</t>
  </si>
  <si>
    <t>1. Personnel</t>
  </si>
  <si>
    <t>2. Fonctionnement</t>
  </si>
  <si>
    <t>3. Prestations externes</t>
  </si>
  <si>
    <t>Année 1</t>
  </si>
  <si>
    <t>Année 2</t>
  </si>
  <si>
    <t>Année 3</t>
  </si>
  <si>
    <t>(1)</t>
  </si>
  <si>
    <t>(2)</t>
  </si>
  <si>
    <t>(3)</t>
  </si>
  <si>
    <t>(5)=(1)x(4)</t>
  </si>
  <si>
    <t>Total pour l'opération</t>
  </si>
  <si>
    <t>Années</t>
  </si>
  <si>
    <t>Dépenses indirectes de fonctionnement</t>
  </si>
  <si>
    <t xml:space="preserve">Années / Exercices </t>
  </si>
  <si>
    <t>Dépenses totales</t>
  </si>
  <si>
    <t>D</t>
  </si>
  <si>
    <t>Si l'organisme est assujetti à la TVA pour l'opération, les dépenses doivent être présentées HT.</t>
  </si>
  <si>
    <t>Nature de la clé de répartition</t>
  </si>
  <si>
    <r>
      <t>►</t>
    </r>
    <r>
      <rPr>
        <sz val="12"/>
        <rFont val="Arial"/>
        <family val="2"/>
      </rPr>
      <t xml:space="preserve"> le cas échéant, préciser l'origine des recettes, le mode de calcul et la période au cours de laquelle elle seront générées :</t>
    </r>
  </si>
  <si>
    <t>A titre indicatif :
coût unitaire</t>
  </si>
  <si>
    <t>Dossier de demande de subvention</t>
  </si>
  <si>
    <r>
      <t>u</t>
    </r>
    <r>
      <rPr>
        <b/>
        <sz val="12"/>
        <color indexed="22"/>
        <rFont val="Times New Roman"/>
        <family val="1"/>
      </rPr>
      <t xml:space="preserve">    </t>
    </r>
    <r>
      <rPr>
        <b/>
        <sz val="12"/>
        <rFont val="Arial"/>
        <family val="2"/>
      </rPr>
      <t>Intitulé de l’opération</t>
    </r>
  </si>
  <si>
    <r>
      <t>u</t>
    </r>
    <r>
      <rPr>
        <sz val="7"/>
        <color indexed="22"/>
        <rFont val="Times New Roman"/>
        <family val="1"/>
      </rPr>
      <t xml:space="preserve">    </t>
    </r>
    <r>
      <rPr>
        <b/>
        <sz val="12"/>
        <rFont val="Arial"/>
        <family val="2"/>
      </rPr>
      <t>Contenu</t>
    </r>
  </si>
  <si>
    <t>E</t>
  </si>
  <si>
    <t>Ressources prévisionnelles</t>
  </si>
  <si>
    <t>(4)=(2)/(3)</t>
  </si>
  <si>
    <t>Dépenses liées
à l'opération</t>
  </si>
  <si>
    <t>(saisir une ligne par personne)</t>
  </si>
  <si>
    <t>(6)=(1)/(3)</t>
  </si>
  <si>
    <t>Part de l'activité
liée à l'opération</t>
  </si>
  <si>
    <t>Exemples :</t>
  </si>
  <si>
    <t>Montants ventilés par année</t>
  </si>
  <si>
    <t>Objet de la prestation externe</t>
  </si>
  <si>
    <t>Financeurs</t>
  </si>
  <si>
    <t>Si non, préciser les périodes et les assiettes par financeur :</t>
  </si>
  <si>
    <t>Début</t>
  </si>
  <si>
    <t>Fin</t>
  </si>
  <si>
    <t>Période couverte</t>
  </si>
  <si>
    <t>Dépenses directes de personnel</t>
  </si>
  <si>
    <t>Coût total subventionné</t>
  </si>
  <si>
    <t>Montant total de la subvention</t>
  </si>
  <si>
    <t>Total des dépenses</t>
  </si>
  <si>
    <t>Total des ressources</t>
  </si>
  <si>
    <t>E.1.2.4</t>
  </si>
  <si>
    <t>Si une seule clé de répartition est utilisée pour toutes les dépenses indirectes, remplir ce tableau :</t>
  </si>
  <si>
    <t>Budget prévisionnel de l'opération</t>
  </si>
  <si>
    <t>Tableau récapitulatif des dépenses prévisionnelles</t>
  </si>
  <si>
    <t>Dépenses prévisionnelles : décomposition par poste de dépenses</t>
  </si>
  <si>
    <t>Pour mémoire :</t>
  </si>
  <si>
    <r>
      <t>u</t>
    </r>
    <r>
      <rPr>
        <b/>
        <sz val="12"/>
        <color indexed="22"/>
        <rFont val="Times New Roman"/>
        <family val="1"/>
      </rPr>
      <t> </t>
    </r>
    <r>
      <rPr>
        <b/>
        <sz val="12"/>
        <rFont val="Arial"/>
        <family val="2"/>
      </rPr>
      <t>Tableau récapitulatif général</t>
    </r>
  </si>
  <si>
    <r>
      <t>►</t>
    </r>
    <r>
      <rPr>
        <sz val="12"/>
        <rFont val="Arial"/>
        <family val="2"/>
      </rPr>
      <t xml:space="preserve"> ces dépenses prévisionnelles sont présentées hors taxe : répondre par oui ou par non</t>
    </r>
  </si>
  <si>
    <t>Indicateurs</t>
  </si>
  <si>
    <t>Plan de financement</t>
  </si>
  <si>
    <t>(données chiffrées)</t>
  </si>
  <si>
    <t>Nature des clés de répartition proposées</t>
  </si>
  <si>
    <t>Si non indiquer les bénéficiaires partenaires ou les types de bénéficiaire envisagés  :</t>
  </si>
  <si>
    <t>Nature des clés de répartition</t>
  </si>
  <si>
    <t>Détailler la nature
des dépenses prévues</t>
  </si>
  <si>
    <t>Détailler les bases
de calcul, si nécessaire</t>
  </si>
  <si>
    <t>Données prévisionnelles : participants et indicateurs de résultat</t>
  </si>
  <si>
    <t>Dépenses directes - charges de personnel</t>
  </si>
  <si>
    <t>Services extérieurs</t>
  </si>
  <si>
    <t>Déplacements, missions</t>
  </si>
  <si>
    <t>Impôts et taxes</t>
  </si>
  <si>
    <t>Matériels, équipements, travaux</t>
  </si>
  <si>
    <t>Frais postaux et de télécom.</t>
  </si>
  <si>
    <t>Dotations aux amortissements</t>
  </si>
  <si>
    <t>• Temps travaillé sur l'opération par les agents concernés / temps total de ces agents
• Temps de formation dispensé pour l'opération / temps total de formation
  dispensé par la structure
• Nombre de prestations assurées dans le cadre de l'opération / nb total
  de prestations assurées par la structure</t>
  </si>
  <si>
    <r>
      <t>Financeurs</t>
    </r>
    <r>
      <rPr>
        <sz val="8"/>
        <rFont val="Arial"/>
        <family val="2"/>
      </rPr>
      <t xml:space="preserve"> (a)</t>
    </r>
  </si>
  <si>
    <r>
      <t xml:space="preserve">Recettes générées </t>
    </r>
    <r>
      <rPr>
        <sz val="8"/>
        <rFont val="Arial"/>
        <family val="2"/>
      </rPr>
      <t>(b)</t>
    </r>
  </si>
  <si>
    <t>dont femmes</t>
  </si>
  <si>
    <t>dont</t>
  </si>
  <si>
    <t>Total toutes sorties</t>
  </si>
  <si>
    <t>Autre autofinancement</t>
  </si>
  <si>
    <t>Nature de la clé d'affectation</t>
  </si>
  <si>
    <t>(pour rappel : le plan de financement pour chacun des bénéficiaires doit être équilibré)</t>
  </si>
  <si>
    <t>Chômeur</t>
  </si>
  <si>
    <t>Inactif</t>
  </si>
  <si>
    <t>Ni en formation, ni en emploi, ni à l'école</t>
  </si>
  <si>
    <t>Autres sorties</t>
  </si>
  <si>
    <t>1. Autres financements publics</t>
  </si>
  <si>
    <t>2. Financements externes privés</t>
  </si>
  <si>
    <t>3. Autofinancement</t>
  </si>
  <si>
    <t>Votre plan de financement est-il équilibré ?</t>
  </si>
  <si>
    <t>E.1.1.1</t>
  </si>
  <si>
    <t>Indicateurs de réalisation et de résultats associés à la mise en œuvre de l'opération</t>
  </si>
  <si>
    <t>Tableau D1 - Indicateurs de réalisation : caractéristiques des participants</t>
  </si>
  <si>
    <t>total</t>
  </si>
  <si>
    <t>A</t>
  </si>
  <si>
    <t>B</t>
  </si>
  <si>
    <t>C</t>
  </si>
  <si>
    <t>F</t>
  </si>
  <si>
    <t>G</t>
  </si>
  <si>
    <t>Ligne 1 - Total participants</t>
  </si>
  <si>
    <t>hommes</t>
  </si>
  <si>
    <t>femmes</t>
  </si>
  <si>
    <t>Ligne 2 - Tranche d'âge</t>
  </si>
  <si>
    <t>Moins de 25 ans</t>
  </si>
  <si>
    <t>Plus de 54 ans</t>
  </si>
  <si>
    <t>Plus de 54 ans au chômage, y compris de longue durée, inactif, ni en formation, ni en éducation</t>
  </si>
  <si>
    <t>Ligne 3 - Statut sur le marché de l'emploi</t>
  </si>
  <si>
    <t>Ligne 4 - Niveau d'instruction</t>
  </si>
  <si>
    <t xml:space="preserve">Pour chaque colonne, vérifier que total ligne 1 = total ligne 2  = total ligne 3 = total ligne 4 </t>
  </si>
  <si>
    <t>Nombre
de sorties</t>
  </si>
  <si>
    <r>
      <t xml:space="preserve">Exerce une </t>
    </r>
    <r>
      <rPr>
        <b/>
        <sz val="9"/>
        <rFont val="Arial"/>
        <family val="2"/>
      </rPr>
      <t>activité d'indépendant</t>
    </r>
  </si>
  <si>
    <r>
      <t xml:space="preserve">Exerce un </t>
    </r>
    <r>
      <rPr>
        <b/>
        <sz val="9"/>
        <rFont val="Arial"/>
        <family val="2"/>
      </rPr>
      <t>emploi durable</t>
    </r>
  </si>
  <si>
    <r>
      <t xml:space="preserve">Exerce un </t>
    </r>
    <r>
      <rPr>
        <b/>
        <sz val="9"/>
        <rFont val="Arial"/>
        <family val="2"/>
      </rPr>
      <t>emploi temporaire</t>
    </r>
  </si>
  <si>
    <r>
      <t xml:space="preserve">Inactif engagé dans une </t>
    </r>
    <r>
      <rPr>
        <b/>
        <sz val="9"/>
        <rFont val="Arial"/>
        <family val="2"/>
      </rPr>
      <t>recherche d'emploi</t>
    </r>
  </si>
  <si>
    <r>
      <t xml:space="preserve">A obtenu une </t>
    </r>
    <r>
      <rPr>
        <b/>
        <sz val="9"/>
        <rFont val="Arial"/>
        <family val="2"/>
      </rPr>
      <t>qualification</t>
    </r>
  </si>
  <si>
    <r>
      <t>Personne suivant des</t>
    </r>
    <r>
      <rPr>
        <b/>
        <sz val="9"/>
        <rFont val="Arial"/>
        <family val="2"/>
      </rPr>
      <t xml:space="preserve"> études</t>
    </r>
    <r>
      <rPr>
        <sz val="9"/>
        <rFont val="Arial"/>
        <family val="2"/>
      </rPr>
      <t xml:space="preserve"> ou une </t>
    </r>
    <r>
      <rPr>
        <b/>
        <sz val="9"/>
        <rFont val="Arial"/>
        <family val="2"/>
      </rPr>
      <t>formation</t>
    </r>
  </si>
  <si>
    <r>
      <t xml:space="preserve">Personne ayant achevé une formation de </t>
    </r>
    <r>
      <rPr>
        <b/>
        <sz val="9"/>
        <rFont val="Arial"/>
        <family val="2"/>
      </rPr>
      <t>développement de compétences</t>
    </r>
  </si>
  <si>
    <r>
      <t xml:space="preserve">Personne ayant achevé une </t>
    </r>
    <r>
      <rPr>
        <b/>
        <sz val="9"/>
        <rFont val="Arial"/>
        <family val="2"/>
      </rPr>
      <t>formation pré qualifiante</t>
    </r>
  </si>
  <si>
    <r>
      <t xml:space="preserve">Personne ayant achevé une </t>
    </r>
    <r>
      <rPr>
        <b/>
        <sz val="9"/>
        <rFont val="Arial"/>
        <family val="2"/>
      </rPr>
      <t>formation aux savoirs de base</t>
    </r>
  </si>
  <si>
    <r>
      <t xml:space="preserve">Personne entamant une </t>
    </r>
    <r>
      <rPr>
        <b/>
        <sz val="9"/>
        <rFont val="Arial"/>
        <family val="2"/>
      </rPr>
      <t>nouvelle étape du parcours</t>
    </r>
  </si>
  <si>
    <t>Taux forfaitaire :</t>
  </si>
  <si>
    <t>Dépenses directes (1+2+3)</t>
  </si>
  <si>
    <t>Fonctionnement + Prestations</t>
  </si>
  <si>
    <t>Frais de publicité</t>
  </si>
  <si>
    <t>Prestations intervenants extérieurs</t>
  </si>
  <si>
    <t>D1 Caractéristiques prévisionnelles de participants</t>
  </si>
  <si>
    <t>D2 Données prévisionnelles indicateurs de suivi et de résultats</t>
  </si>
  <si>
    <t>Clés</t>
  </si>
  <si>
    <t>Personnel</t>
  </si>
  <si>
    <t>- Dépenses de fonctionnement directement rattachable à l'opération</t>
  </si>
  <si>
    <t xml:space="preserve">- Prestations externes directement liées et nécessaires à l'opération </t>
  </si>
  <si>
    <t>(hormis les années / exercices, les données sont renseignées automatiquement à partir des montants détaillés saisis dans les tableaux Personnel, Fonctionnement Prestations)</t>
  </si>
  <si>
    <r>
      <t>NOM Prénom
Type de fonction</t>
    </r>
    <r>
      <rPr>
        <sz val="10"/>
        <rFont val="Arial"/>
        <family val="2"/>
      </rPr>
      <t xml:space="preserve">
(CIP, Référent,
encadrant technique,
assistant, …)</t>
    </r>
  </si>
  <si>
    <r>
      <t xml:space="preserve">(2) et (3) : Quantités prévisionnelles mesurées à l'aide des unités définies dans les tableaux </t>
    </r>
    <r>
      <rPr>
        <b/>
        <i/>
        <sz val="9"/>
        <color indexed="61"/>
        <rFont val="Arial"/>
        <family val="2"/>
      </rPr>
      <t>Clés</t>
    </r>
  </si>
  <si>
    <r>
      <t>Dépenses de fonctionnement</t>
    </r>
    <r>
      <rPr>
        <sz val="12"/>
        <rFont val="Arial"/>
        <family val="2"/>
      </rPr>
      <t xml:space="preserve"> directement rattachables à l'opération</t>
    </r>
  </si>
  <si>
    <t xml:space="preserve">Objet </t>
  </si>
  <si>
    <t xml:space="preserve">      Dépenses</t>
  </si>
  <si>
    <r>
      <t>g</t>
    </r>
    <r>
      <rPr>
        <sz val="7"/>
        <color indexed="22"/>
        <rFont val="Times New Roman"/>
        <family val="1"/>
      </rPr>
      <t xml:space="preserve">   </t>
    </r>
    <r>
      <rPr>
        <sz val="16"/>
        <rFont val="Arial"/>
        <family val="2"/>
      </rPr>
      <t xml:space="preserve"> Dépenses prévisionnelles : décomposition par poste de dépenses</t>
    </r>
  </si>
  <si>
    <t xml:space="preserve">    Budget prévisionnel de l'opération</t>
  </si>
  <si>
    <r>
      <t>g</t>
    </r>
    <r>
      <rPr>
        <sz val="7"/>
        <color indexed="22"/>
        <rFont val="Times New Roman"/>
        <family val="1"/>
      </rPr>
      <t xml:space="preserve">  </t>
    </r>
    <r>
      <rPr>
        <sz val="16"/>
        <color indexed="22"/>
        <rFont val="Times New Roman"/>
        <family val="1"/>
      </rPr>
      <t xml:space="preserve">     </t>
    </r>
    <r>
      <rPr>
        <sz val="16"/>
        <rFont val="Arial"/>
        <family val="2"/>
      </rPr>
      <t>Tableau récapitulatif des dépenses prévisionnelles *</t>
    </r>
  </si>
  <si>
    <r>
      <t>►</t>
    </r>
    <r>
      <rPr>
        <sz val="12"/>
        <rFont val="Arial"/>
        <family val="2"/>
      </rPr>
      <t xml:space="preserve"> toutes ces dépenses sont-elles supportées par votre organisme : répondre par oui ou par non</t>
    </r>
  </si>
  <si>
    <t>Coût du projet global
dans lequel s'inscrit l'opération</t>
  </si>
  <si>
    <r>
      <t>u</t>
    </r>
    <r>
      <rPr>
        <sz val="11"/>
        <color indexed="22"/>
        <rFont val="Times New Roman"/>
        <family val="1"/>
      </rPr>
      <t> </t>
    </r>
    <r>
      <rPr>
        <sz val="11"/>
        <rFont val="Arial"/>
        <family val="2"/>
      </rPr>
      <t>les autres financements externes sollicités couvrent-ils la même période d'exécution et la même assiette de dépenses éligibles ? (oui/non)</t>
    </r>
  </si>
  <si>
    <r>
      <t xml:space="preserve">Total des ressources (1+2+3)  </t>
    </r>
    <r>
      <rPr>
        <sz val="8"/>
        <rFont val="Arial"/>
        <family val="2"/>
      </rPr>
      <t>(c)</t>
    </r>
  </si>
  <si>
    <t>(a) Détailler une ligne par source de financement, y compris pour les apports privés externes (fondation, mécène, sponsor, ...)
(b) Ex. : droits d'inscription, droits d'entrée, ventes,... Expliquer l'origine et la base de calcul ci-dessous.
(c) Pour chaque année, le total des ressources doit être identique à celui des dépenses totale prévisionnelles</t>
  </si>
  <si>
    <r>
      <t xml:space="preserve">Le total des </t>
    </r>
    <r>
      <rPr>
        <b/>
        <i/>
        <sz val="11"/>
        <color indexed="16"/>
        <rFont val="Arial"/>
        <family val="2"/>
      </rPr>
      <t>ressources</t>
    </r>
    <r>
      <rPr>
        <i/>
        <sz val="11"/>
        <rFont val="Arial"/>
        <family val="2"/>
      </rPr>
      <t xml:space="preserve"> doit obligatoirement être équilibré avec le total des </t>
    </r>
    <r>
      <rPr>
        <b/>
        <i/>
        <sz val="11"/>
        <color indexed="16"/>
        <rFont val="Arial"/>
        <family val="2"/>
      </rPr>
      <t>dépenses</t>
    </r>
    <r>
      <rPr>
        <i/>
        <sz val="11"/>
        <rFont val="Arial"/>
        <family val="2"/>
      </rPr>
      <t xml:space="preserve"> éligibles, pour chaque année et globalement</t>
    </r>
  </si>
  <si>
    <t xml:space="preserve">             Ressources</t>
  </si>
  <si>
    <t>Prestations</t>
  </si>
  <si>
    <t xml:space="preserve">      Fonctionnement</t>
  </si>
  <si>
    <r>
      <t>g</t>
    </r>
    <r>
      <rPr>
        <sz val="7"/>
        <color indexed="22"/>
        <rFont val="Times New Roman"/>
        <family val="1"/>
      </rPr>
      <t xml:space="preserve">        </t>
    </r>
    <r>
      <rPr>
        <b/>
        <sz val="16"/>
        <color indexed="16"/>
        <rFont val="Arial"/>
        <family val="2"/>
      </rPr>
      <t>Ressources prévisionnelles</t>
    </r>
  </si>
  <si>
    <t>De 25 à 54 ans</t>
  </si>
  <si>
    <r>
      <t xml:space="preserve">Exerce un </t>
    </r>
    <r>
      <rPr>
        <b/>
        <sz val="9"/>
        <rFont val="Arial"/>
        <family val="2"/>
      </rPr>
      <t>emploi aidé</t>
    </r>
    <r>
      <rPr>
        <sz val="9"/>
        <rFont val="Arial"/>
        <family val="2"/>
      </rPr>
      <t xml:space="preserve"> y compris IAE</t>
    </r>
  </si>
  <si>
    <r>
      <t>g</t>
    </r>
    <r>
      <rPr>
        <sz val="7"/>
        <color indexed="22"/>
        <rFont val="Times New Roman"/>
        <family val="1"/>
      </rPr>
      <t xml:space="preserve">   </t>
    </r>
    <r>
      <rPr>
        <sz val="16"/>
        <rFont val="Arial"/>
        <family val="2"/>
      </rPr>
      <t>Nature des clés de répartition proposées pour le calcul des coûts liés à l'opération</t>
    </r>
  </si>
  <si>
    <r>
      <t xml:space="preserve">         </t>
    </r>
    <r>
      <rPr>
        <b/>
        <sz val="12"/>
        <color indexed="16"/>
        <rFont val="Arial"/>
        <family val="2"/>
      </rPr>
      <t xml:space="preserve"> Dépenses directes de personnel</t>
    </r>
    <r>
      <rPr>
        <sz val="12"/>
        <rFont val="Arial"/>
        <family val="2"/>
      </rPr>
      <t xml:space="preserve">
               (personnes de l'organisme bénéficiaire intervenant directement sur l'opération)</t>
    </r>
  </si>
  <si>
    <r>
      <t>Prestations externes</t>
    </r>
    <r>
      <rPr>
        <sz val="14"/>
        <rFont val="Arial"/>
        <family val="2"/>
      </rPr>
      <t xml:space="preserve"> directement liées et nécessaires à l'opération</t>
    </r>
  </si>
  <si>
    <r>
      <t>Attention :</t>
    </r>
    <r>
      <rPr>
        <b/>
        <i/>
        <sz val="8"/>
        <rFont val="Arial"/>
        <family val="2"/>
      </rPr>
      <t xml:space="preserve">
- pour les opérations ne présentant pas d’achat de prestations, le plafond de vigilance applicable aux dépenses directes est de
357 142,85 euros pour une application du taux de 40 %.</t>
    </r>
  </si>
  <si>
    <r>
      <t>4. Dépenses indirectes
(</t>
    </r>
    <r>
      <rPr>
        <b/>
        <sz val="10"/>
        <color indexed="16"/>
        <rFont val="Arial"/>
        <family val="2"/>
      </rPr>
      <t>Taux forfaitaire de 40 %</t>
    </r>
    <r>
      <rPr>
        <b/>
        <sz val="10"/>
        <rFont val="Arial"/>
        <family val="2"/>
      </rPr>
      <t xml:space="preserve"> appliqué sur les dépenses de personnel)</t>
    </r>
  </si>
  <si>
    <t>Choix</t>
  </si>
  <si>
    <t>0</t>
  </si>
  <si>
    <t xml:space="preserve">Total des participants attendus </t>
  </si>
  <si>
    <t>Tableau D2 -  Situation prévisionnelle des participants à l'issue de l'opération - types de sorties</t>
  </si>
  <si>
    <r>
      <t>u</t>
    </r>
    <r>
      <rPr>
        <sz val="7"/>
        <color indexed="22"/>
        <rFont val="Times New Roman"/>
        <family val="1"/>
      </rPr>
      <t xml:space="preserve">    </t>
    </r>
    <r>
      <rPr>
        <b/>
        <sz val="12"/>
        <rFont val="Arial"/>
        <family val="2"/>
      </rPr>
      <t>Porteur de projet</t>
    </r>
  </si>
  <si>
    <t>Actif occupé y compris indépendant</t>
  </si>
  <si>
    <r>
      <t>Heures annuelles
Heures annuelles</t>
    </r>
    <r>
      <rPr>
        <i/>
        <sz val="9"/>
        <rFont val="Arial"/>
        <family val="2"/>
      </rPr>
      <t xml:space="preserve">
</t>
    </r>
    <r>
      <rPr>
        <i/>
        <sz val="9"/>
        <color indexed="10"/>
        <rFont val="Arial"/>
        <family val="2"/>
      </rPr>
      <t>Nombre</t>
    </r>
  </si>
  <si>
    <r>
      <t xml:space="preserve">Activité liée
à l'opération
</t>
    </r>
    <r>
      <rPr>
        <b/>
        <sz val="9"/>
        <color indexed="10"/>
        <rFont val="Arial"/>
        <family val="2"/>
      </rPr>
      <t>en
heures annuelles</t>
    </r>
  </si>
  <si>
    <r>
      <t xml:space="preserve">Activité
totale
</t>
    </r>
    <r>
      <rPr>
        <b/>
        <sz val="9"/>
        <color indexed="10"/>
        <rFont val="Arial"/>
        <family val="2"/>
      </rPr>
      <t>en
heures annuelles</t>
    </r>
  </si>
  <si>
    <r>
      <t xml:space="preserve">                  </t>
    </r>
    <r>
      <rPr>
        <b/>
        <i/>
        <sz val="9"/>
        <color indexed="10"/>
        <rFont val="Arial"/>
        <family val="2"/>
      </rPr>
      <t>les heures indiquées ci-dessus en ce qui concerne les salariés partiellement affectés sur l'action</t>
    </r>
  </si>
  <si>
    <r>
      <t>(2) et (3) :</t>
    </r>
    <r>
      <rPr>
        <b/>
        <i/>
        <sz val="9"/>
        <rFont val="Arial"/>
        <family val="2"/>
      </rPr>
      <t xml:space="preserve"> </t>
    </r>
    <r>
      <rPr>
        <b/>
        <i/>
        <sz val="9"/>
        <color indexed="10"/>
        <rFont val="Arial"/>
        <family val="2"/>
      </rPr>
      <t xml:space="preserve">founir le </t>
    </r>
    <r>
      <rPr>
        <b/>
        <i/>
        <sz val="11"/>
        <color indexed="10"/>
        <rFont val="Arial"/>
        <family val="2"/>
      </rPr>
      <t>contrat de travail</t>
    </r>
    <r>
      <rPr>
        <b/>
        <i/>
        <sz val="9"/>
        <color indexed="10"/>
        <rFont val="Arial"/>
        <family val="2"/>
      </rPr>
      <t xml:space="preserve"> pour les salariés à 100 %, fournir une </t>
    </r>
    <r>
      <rPr>
        <b/>
        <i/>
        <sz val="12"/>
        <color indexed="10"/>
        <rFont val="Arial"/>
        <family val="2"/>
      </rPr>
      <t>lettre de mission</t>
    </r>
    <r>
      <rPr>
        <b/>
        <i/>
        <sz val="9"/>
        <color indexed="10"/>
        <rFont val="Arial"/>
        <family val="2"/>
      </rPr>
      <t xml:space="preserve"> reprenant </t>
    </r>
  </si>
  <si>
    <r>
      <t xml:space="preserve">Sous-total </t>
    </r>
    <r>
      <rPr>
        <b/>
        <i/>
        <sz val="10"/>
        <color indexed="12"/>
        <rFont val="Arial"/>
        <family val="2"/>
      </rPr>
      <t>Année</t>
    </r>
  </si>
  <si>
    <r>
      <t xml:space="preserve">Sous-total </t>
    </r>
    <r>
      <rPr>
        <b/>
        <i/>
        <sz val="10"/>
        <color indexed="12"/>
        <rFont val="Arial"/>
        <family val="2"/>
      </rPr>
      <t xml:space="preserve">Année </t>
    </r>
  </si>
  <si>
    <t xml:space="preserve">Niveau primaire ou premier cycle du secondaire (CITE 1 ou 2) </t>
  </si>
  <si>
    <t>Niveau 2ème cycle secondaire
(CITE 3 ou 4)</t>
  </si>
  <si>
    <t>Niveau d'éducation supérieur
(CITE 5 à 8)</t>
  </si>
  <si>
    <r>
      <t xml:space="preserve">Base
de dépenses
(Salaires annuels
chargés)
</t>
    </r>
    <r>
      <rPr>
        <b/>
        <sz val="9"/>
        <color rgb="FFFF0000"/>
        <rFont val="Arial"/>
        <family val="2"/>
      </rPr>
      <t>y compris taxe sur les salaires</t>
    </r>
  </si>
  <si>
    <t xml:space="preserve">nombre de participants attendus pour </t>
  </si>
  <si>
    <t>nombre de participants attendus pour</t>
  </si>
  <si>
    <t xml:space="preserve">Prévisionnel </t>
  </si>
  <si>
    <t>Prévisionnel</t>
  </si>
  <si>
    <r>
      <rPr>
        <b/>
        <sz val="9"/>
        <rFont val="Arial"/>
        <family val="2"/>
      </rPr>
      <t xml:space="preserve">En recherche d'emploi </t>
    </r>
    <r>
      <rPr>
        <sz val="9"/>
        <rFont val="Arial"/>
        <family val="2"/>
      </rPr>
      <t>sans suivre de formation ni d'études</t>
    </r>
  </si>
  <si>
    <r>
      <rPr>
        <b/>
        <sz val="9"/>
        <rFont val="Arial"/>
        <family val="2"/>
      </rPr>
      <t>Abandon</t>
    </r>
    <r>
      <rPr>
        <sz val="9"/>
        <rFont val="Arial"/>
        <family val="2"/>
      </rPr>
      <t xml:space="preserve"> ou rupture</t>
    </r>
  </si>
  <si>
    <t>A utiliser à compter du 01/01/2023</t>
  </si>
  <si>
    <r>
      <t xml:space="preserve">nombre de participants attendus pour </t>
    </r>
    <r>
      <rPr>
        <b/>
        <sz val="9"/>
        <color indexed="12"/>
        <rFont val="Arial"/>
        <family val="2"/>
      </rPr>
      <t>2023</t>
    </r>
  </si>
  <si>
    <t>Prévisionnel 2023</t>
  </si>
  <si>
    <r>
      <t xml:space="preserve">Sous-total </t>
    </r>
    <r>
      <rPr>
        <b/>
        <sz val="10"/>
        <color indexed="12"/>
        <rFont val="Arial"/>
        <family val="2"/>
      </rPr>
      <t>Année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</si>
</sst>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&quot; €&quot;_-;\-* #,##0.00&quot; €&quot;_-;_-* &quot;-&quot;??&quot; €&quot;_-;_-@_-"/>
    <numFmt numFmtId="166" formatCode="_-* #,##0.00_ _€_-;\-* #,##0.00_ _€_-;_-* &quot;-&quot;??_ _€_-;_-@_-"/>
    <numFmt numFmtId="167" formatCode="#,##0&quot; €&quot;"/>
    <numFmt numFmtId="168" formatCode="0.0%"/>
    <numFmt numFmtId="169" formatCode="#,##0\ [$€-1]"/>
    <numFmt numFmtId="170" formatCode="#,##0.00&quot; €&quot;"/>
    <numFmt numFmtId="171" formatCode="_-* #,##0.00\ [$€-1]_-;\-* #,##0.00\ [$€-1]_-;_-* &quot;-&quot;??\ [$€-1]_-;_-@_-"/>
    <numFmt numFmtId="172" formatCode="dd/mm/yy;@"/>
    <numFmt numFmtId="173" formatCode="_-* #,##0_ _€_-;\-* #,##0_ _€_-;_-* &quot;-&quot;??_ _€_-;_-@_-"/>
  </numFmts>
  <fonts count="79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20"/>
      <name val="Arial"/>
      <family val="2"/>
    </font>
    <font>
      <b/>
      <i/>
      <sz val="9"/>
      <name val="Arial"/>
      <family val="2"/>
    </font>
    <font>
      <sz val="16"/>
      <color indexed="22"/>
      <name val="Webdings"/>
      <family val="1"/>
      <charset val="2"/>
    </font>
    <font>
      <sz val="7"/>
      <color indexed="22"/>
      <name val="Times New Roman"/>
      <family val="1"/>
    </font>
    <font>
      <sz val="16"/>
      <name val="Arial"/>
      <family val="2"/>
    </font>
    <font>
      <sz val="12"/>
      <name val="Arial"/>
      <family val="2"/>
    </font>
    <font>
      <sz val="12"/>
      <color indexed="23"/>
      <name val="Arial"/>
      <family val="2"/>
    </font>
    <font>
      <sz val="8"/>
      <color indexed="22"/>
      <name val="Wingdings 3"/>
      <family val="1"/>
      <charset val="2"/>
    </font>
    <font>
      <sz val="11"/>
      <name val="Arial"/>
      <family val="2"/>
    </font>
    <font>
      <sz val="9"/>
      <name val="Arial"/>
      <family val="2"/>
    </font>
    <font>
      <i/>
      <sz val="18"/>
      <color indexed="8"/>
      <name val="Arial"/>
      <family val="2"/>
    </font>
    <font>
      <b/>
      <sz val="12"/>
      <color indexed="22"/>
      <name val="Wingdings 3"/>
      <family val="1"/>
      <charset val="2"/>
    </font>
    <font>
      <b/>
      <sz val="12"/>
      <color indexed="22"/>
      <name val="Times New Roman"/>
      <family val="1"/>
    </font>
    <font>
      <b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sz val="16"/>
      <color indexed="22"/>
      <name val="Times New Roman"/>
      <family val="1"/>
    </font>
    <font>
      <sz val="10"/>
      <color indexed="9"/>
      <name val="Arial"/>
      <family val="2"/>
    </font>
    <font>
      <i/>
      <sz val="14"/>
      <color indexed="8"/>
      <name val="Arial"/>
      <family val="2"/>
    </font>
    <font>
      <sz val="10"/>
      <color indexed="8"/>
      <name val="Arial"/>
      <family val="2"/>
    </font>
    <font>
      <i/>
      <sz val="25"/>
      <color indexed="9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b/>
      <i/>
      <sz val="8"/>
      <name val="Arial"/>
      <family val="2"/>
    </font>
    <font>
      <b/>
      <i/>
      <sz val="8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color indexed="12"/>
      <name val="Arial"/>
      <family val="2"/>
    </font>
    <font>
      <sz val="9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4"/>
      <color indexed="58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4"/>
      <color indexed="12"/>
      <name val="Arial"/>
      <family val="2"/>
    </font>
    <font>
      <b/>
      <sz val="9"/>
      <color indexed="12"/>
      <name val="Arial"/>
      <family val="2"/>
    </font>
    <font>
      <sz val="8"/>
      <name val="Arial"/>
      <family val="2"/>
    </font>
    <font>
      <sz val="9"/>
      <color indexed="22"/>
      <name val="Webdings"/>
      <family val="1"/>
      <charset val="2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i/>
      <sz val="9"/>
      <color indexed="61"/>
      <name val="Arial"/>
      <family val="2"/>
    </font>
    <font>
      <b/>
      <sz val="14"/>
      <color indexed="61"/>
      <name val="Arial"/>
      <family val="2"/>
    </font>
    <font>
      <sz val="11"/>
      <color indexed="22"/>
      <name val="Wingdings 3"/>
      <family val="1"/>
      <charset val="2"/>
    </font>
    <font>
      <sz val="11"/>
      <color indexed="22"/>
      <name val="Times New Roman"/>
      <family val="1"/>
    </font>
    <font>
      <sz val="9"/>
      <color indexed="58"/>
      <name val="Arial"/>
      <family val="2"/>
    </font>
    <font>
      <b/>
      <i/>
      <sz val="11"/>
      <color indexed="16"/>
      <name val="Arial"/>
      <family val="2"/>
    </font>
    <font>
      <b/>
      <sz val="12"/>
      <color indexed="16"/>
      <name val="Arial"/>
      <family val="2"/>
    </font>
    <font>
      <b/>
      <sz val="9"/>
      <color indexed="16"/>
      <name val="Arial"/>
      <family val="2"/>
    </font>
    <font>
      <b/>
      <sz val="9"/>
      <color indexed="16"/>
      <name val="Arial"/>
      <family val="2"/>
    </font>
    <font>
      <sz val="16"/>
      <color indexed="16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i/>
      <sz val="9"/>
      <color indexed="10"/>
      <name val="Arial"/>
      <family val="2"/>
    </font>
    <font>
      <b/>
      <sz val="20"/>
      <color indexed="10"/>
      <name val="Wingdings"/>
      <charset val="2"/>
    </font>
    <font>
      <b/>
      <i/>
      <sz val="11"/>
      <color indexed="10"/>
      <name val="Arial"/>
      <family val="2"/>
    </font>
    <font>
      <b/>
      <i/>
      <sz val="12"/>
      <color indexed="10"/>
      <name val="Arial"/>
      <family val="2"/>
    </font>
    <font>
      <sz val="10"/>
      <color rgb="FFFF3300"/>
      <name val="Arial"/>
      <family val="2"/>
    </font>
    <font>
      <b/>
      <sz val="9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lightUp">
        <bgColor indexed="42"/>
      </patternFill>
    </fill>
    <fill>
      <patternFill patternType="lightUp"/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31"/>
      </patternFill>
    </fill>
    <fill>
      <patternFill patternType="solid">
        <fgColor indexed="24"/>
        <bgColor indexed="64"/>
      </patternFill>
    </fill>
    <fill>
      <patternFill patternType="solid">
        <fgColor indexed="24"/>
        <bgColor indexed="8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59996337778862885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tted">
        <color indexed="64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6"/>
      </left>
      <right/>
      <top style="medium">
        <color indexed="16"/>
      </top>
      <bottom style="medium">
        <color indexed="16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16"/>
      </left>
      <right style="medium">
        <color indexed="16"/>
      </right>
      <top style="medium">
        <color indexed="16"/>
      </top>
      <bottom style="medium">
        <color indexed="16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0"/>
      </left>
      <right/>
      <top style="medium">
        <color indexed="20"/>
      </top>
      <bottom style="medium">
        <color indexed="20"/>
      </bottom>
      <diagonal/>
    </border>
    <border>
      <left/>
      <right style="medium">
        <color indexed="20"/>
      </right>
      <top style="medium">
        <color indexed="20"/>
      </top>
      <bottom style="medium">
        <color indexed="20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77">
    <xf numFmtId="0" fontId="0" fillId="0" borderId="0" xfId="0"/>
    <xf numFmtId="0" fontId="0" fillId="0" borderId="0" xfId="0" applyFill="1"/>
    <xf numFmtId="0" fontId="9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Border="1"/>
    <xf numFmtId="0" fontId="0" fillId="0" borderId="0" xfId="0" applyFill="1" applyAlignment="1">
      <alignment horizontal="centerContinuous"/>
    </xf>
    <xf numFmtId="0" fontId="25" fillId="0" borderId="0" xfId="0" applyFont="1" applyFill="1" applyAlignment="1"/>
    <xf numFmtId="0" fontId="21" fillId="0" borderId="0" xfId="0" applyFont="1" applyFill="1" applyAlignment="1"/>
    <xf numFmtId="0" fontId="30" fillId="0" borderId="0" xfId="0" applyFont="1" applyFill="1"/>
    <xf numFmtId="0" fontId="22" fillId="0" borderId="0" xfId="0" applyFont="1" applyFill="1"/>
    <xf numFmtId="0" fontId="23" fillId="0" borderId="0" xfId="0" applyFont="1" applyFill="1" applyAlignment="1">
      <alignment horizontal="centerContinuous" wrapText="1"/>
    </xf>
    <xf numFmtId="0" fontId="11" fillId="0" borderId="0" xfId="0" applyFont="1" applyFill="1" applyAlignment="1">
      <alignment horizontal="centerContinuous" wrapText="1"/>
    </xf>
    <xf numFmtId="0" fontId="0" fillId="0" borderId="0" xfId="0" applyFill="1" applyAlignment="1">
      <alignment horizontal="centerContinuous" wrapText="1"/>
    </xf>
    <xf numFmtId="0" fontId="18" fillId="0" borderId="0" xfId="0" applyFont="1" applyFill="1" applyAlignment="1">
      <alignment horizontal="centerContinuous" wrapText="1"/>
    </xf>
    <xf numFmtId="0" fontId="24" fillId="0" borderId="0" xfId="0" applyFont="1" applyFill="1" applyBorder="1" applyAlignment="1">
      <alignment horizontal="right"/>
    </xf>
    <xf numFmtId="0" fontId="33" fillId="0" borderId="0" xfId="0" applyFont="1" applyFill="1" applyAlignment="1">
      <alignment horizontal="right"/>
    </xf>
    <xf numFmtId="0" fontId="34" fillId="0" borderId="0" xfId="0" applyFont="1" applyFill="1" applyAlignment="1">
      <alignment horizontal="right"/>
    </xf>
    <xf numFmtId="0" fontId="0" fillId="0" borderId="0" xfId="0" applyFill="1" applyBorder="1"/>
    <xf numFmtId="0" fontId="0" fillId="2" borderId="0" xfId="0" applyFill="1"/>
    <xf numFmtId="0" fontId="0" fillId="2" borderId="0" xfId="0" applyFill="1" applyBorder="1"/>
    <xf numFmtId="0" fontId="6" fillId="0" borderId="0" xfId="0" applyFont="1" applyFill="1" applyAlignment="1">
      <alignment horizontal="left"/>
    </xf>
    <xf numFmtId="0" fontId="37" fillId="0" borderId="0" xfId="0" applyFont="1" applyFill="1" applyAlignment="1">
      <alignment horizontal="left" vertical="center"/>
    </xf>
    <xf numFmtId="0" fontId="37" fillId="0" borderId="0" xfId="0" applyFont="1" applyFill="1" applyAlignment="1">
      <alignment vertical="center"/>
    </xf>
    <xf numFmtId="0" fontId="38" fillId="0" borderId="0" xfId="0" applyFont="1" applyFill="1" applyAlignment="1">
      <alignment horizontal="left" vertical="center"/>
    </xf>
    <xf numFmtId="0" fontId="38" fillId="0" borderId="0" xfId="0" applyFont="1" applyFill="1" applyAlignment="1">
      <alignment vertical="center"/>
    </xf>
    <xf numFmtId="0" fontId="38" fillId="0" borderId="0" xfId="0" applyFont="1" applyFill="1" applyAlignment="1">
      <alignment horizontal="left" vertical="center" indent="1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indent="2"/>
    </xf>
    <xf numFmtId="0" fontId="9" fillId="0" borderId="0" xfId="0" applyFont="1" applyFill="1" applyAlignment="1">
      <alignment horizontal="left" vertical="center" indent="3"/>
    </xf>
    <xf numFmtId="0" fontId="14" fillId="0" borderId="0" xfId="0" applyFont="1" applyProtection="1"/>
    <xf numFmtId="0" fontId="3" fillId="0" borderId="0" xfId="0" applyFont="1" applyProtection="1"/>
    <xf numFmtId="0" fontId="16" fillId="0" borderId="0" xfId="0" applyFont="1" applyAlignment="1" applyProtection="1">
      <alignment horizontal="left"/>
    </xf>
    <xf numFmtId="0" fontId="28" fillId="0" borderId="0" xfId="0" applyFont="1" applyAlignment="1" applyProtection="1">
      <alignment horizontal="left"/>
    </xf>
    <xf numFmtId="0" fontId="1" fillId="0" borderId="1" xfId="0" applyFont="1" applyFill="1" applyBorder="1" applyAlignment="1" applyProtection="1">
      <alignment horizontal="right" vertical="center" wrapText="1"/>
    </xf>
    <xf numFmtId="0" fontId="7" fillId="0" borderId="2" xfId="0" applyFont="1" applyFill="1" applyBorder="1" applyAlignment="1" applyProtection="1">
      <alignment horizontal="righ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center" wrapText="1" indent="2"/>
    </xf>
    <xf numFmtId="0" fontId="3" fillId="0" borderId="7" xfId="0" applyFont="1" applyFill="1" applyBorder="1" applyAlignment="1" applyProtection="1">
      <alignment horizontal="left" vertical="center" wrapText="1" indent="2"/>
    </xf>
    <xf numFmtId="0" fontId="1" fillId="0" borderId="0" xfId="0" applyFont="1" applyFill="1" applyBorder="1" applyAlignment="1" applyProtection="1">
      <alignment vertical="center" wrapText="1"/>
    </xf>
    <xf numFmtId="44" fontId="1" fillId="0" borderId="0" xfId="0" applyNumberFormat="1" applyFont="1" applyFill="1" applyBorder="1" applyAlignment="1" applyProtection="1">
      <alignment horizontal="right" vertical="center" wrapText="1" indent="1"/>
    </xf>
    <xf numFmtId="9" fontId="3" fillId="0" borderId="0" xfId="6" applyFont="1" applyFill="1" applyBorder="1" applyAlignment="1" applyProtection="1">
      <alignment horizontal="right" vertical="center" wrapText="1" indent="1"/>
    </xf>
    <xf numFmtId="44" fontId="7" fillId="0" borderId="0" xfId="0" applyNumberFormat="1" applyFont="1" applyFill="1" applyBorder="1" applyAlignment="1" applyProtection="1">
      <alignment horizontal="right" vertical="center" wrapText="1" indent="1"/>
    </xf>
    <xf numFmtId="9" fontId="7" fillId="0" borderId="0" xfId="6" applyFont="1" applyFill="1" applyBorder="1" applyAlignment="1" applyProtection="1">
      <alignment horizontal="right" vertical="center" wrapText="1" indent="1"/>
    </xf>
    <xf numFmtId="3" fontId="1" fillId="0" borderId="0" xfId="0" applyNumberFormat="1" applyFont="1" applyFill="1" applyBorder="1" applyAlignment="1" applyProtection="1">
      <alignment horizontal="right" vertical="center" wrapText="1"/>
    </xf>
    <xf numFmtId="9" fontId="3" fillId="0" borderId="0" xfId="6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20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indent="2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19" fillId="0" borderId="0" xfId="0" applyFont="1" applyAlignment="1" applyProtection="1">
      <alignment horizontal="justify"/>
    </xf>
    <xf numFmtId="0" fontId="15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39" fillId="0" borderId="3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right" vertical="top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left" vertical="center" indent="1"/>
    </xf>
    <xf numFmtId="0" fontId="9" fillId="0" borderId="1" xfId="0" applyFont="1" applyBorder="1" applyAlignment="1" applyProtection="1">
      <alignment horizontal="left" vertical="center" wrapText="1" indent="1"/>
    </xf>
    <xf numFmtId="0" fontId="23" fillId="0" borderId="8" xfId="0" applyFont="1" applyBorder="1" applyAlignment="1" applyProtection="1">
      <alignment horizontal="left" vertical="center" wrapText="1" indent="1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7" fillId="0" borderId="0" xfId="0" applyFont="1" applyProtection="1"/>
    <xf numFmtId="171" fontId="7" fillId="0" borderId="12" xfId="0" applyNumberFormat="1" applyFont="1" applyBorder="1" applyAlignment="1" applyProtection="1">
      <alignment vertical="center"/>
    </xf>
    <xf numFmtId="44" fontId="7" fillId="0" borderId="13" xfId="1" applyNumberFormat="1" applyFont="1" applyBorder="1" applyAlignment="1" applyProtection="1">
      <alignment horizontal="left" vertical="center" indent="1"/>
    </xf>
    <xf numFmtId="44" fontId="7" fillId="0" borderId="12" xfId="1" applyNumberFormat="1" applyFont="1" applyBorder="1" applyAlignment="1" applyProtection="1">
      <alignment vertical="center"/>
    </xf>
    <xf numFmtId="164" fontId="7" fillId="0" borderId="14" xfId="6" applyNumberFormat="1" applyFont="1" applyBorder="1" applyAlignment="1" applyProtection="1">
      <alignment horizontal="center" vertical="center" wrapText="1"/>
    </xf>
    <xf numFmtId="44" fontId="3" fillId="0" borderId="15" xfId="0" applyNumberFormat="1" applyFont="1" applyFill="1" applyBorder="1" applyAlignment="1" applyProtection="1">
      <alignment horizontal="right" vertical="center" wrapText="1" indent="1"/>
    </xf>
    <xf numFmtId="44" fontId="3" fillId="0" borderId="8" xfId="0" applyNumberFormat="1" applyFont="1" applyFill="1" applyBorder="1" applyAlignment="1" applyProtection="1">
      <alignment horizontal="right" vertical="center" wrapText="1" indent="1"/>
    </xf>
    <xf numFmtId="0" fontId="7" fillId="2" borderId="16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17" xfId="0" applyFont="1" applyFill="1" applyBorder="1" applyAlignment="1" applyProtection="1">
      <alignment horizontal="center" vertical="center" wrapText="1"/>
    </xf>
    <xf numFmtId="44" fontId="1" fillId="0" borderId="0" xfId="6" applyNumberFormat="1" applyFont="1" applyFill="1" applyBorder="1" applyAlignment="1" applyProtection="1">
      <alignment horizontal="right" vertical="center" wrapText="1" indent="1"/>
    </xf>
    <xf numFmtId="165" fontId="9" fillId="0" borderId="13" xfId="1" applyNumberFormat="1" applyFont="1" applyBorder="1" applyAlignment="1" applyProtection="1">
      <alignment horizontal="left" vertical="center" wrapText="1" indent="1"/>
    </xf>
    <xf numFmtId="165" fontId="9" fillId="0" borderId="18" xfId="1" applyNumberFormat="1" applyFont="1" applyBorder="1" applyAlignment="1" applyProtection="1">
      <alignment horizontal="left" vertical="center" wrapText="1" indent="1"/>
    </xf>
    <xf numFmtId="165" fontId="9" fillId="0" borderId="19" xfId="1" applyNumberFormat="1" applyFont="1" applyBorder="1" applyAlignment="1" applyProtection="1">
      <alignment horizontal="left" vertical="center" wrapText="1" indent="1"/>
    </xf>
    <xf numFmtId="165" fontId="7" fillId="0" borderId="20" xfId="1" applyNumberFormat="1" applyFont="1" applyBorder="1" applyAlignment="1" applyProtection="1">
      <alignment horizontal="left" vertical="center" wrapText="1" indent="1"/>
    </xf>
    <xf numFmtId="0" fontId="0" fillId="0" borderId="0" xfId="0" applyAlignment="1" applyProtection="1">
      <alignment vertic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top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4" fillId="0" borderId="23" xfId="0" quotePrefix="1" applyFont="1" applyFill="1" applyBorder="1" applyAlignment="1" applyProtection="1">
      <alignment horizontal="center" vertical="center" wrapText="1"/>
      <protection locked="0"/>
    </xf>
    <xf numFmtId="0" fontId="4" fillId="0" borderId="24" xfId="0" quotePrefix="1" applyFont="1" applyFill="1" applyBorder="1" applyAlignment="1" applyProtection="1">
      <alignment horizontal="center" vertical="center" wrapText="1"/>
      <protection locked="0"/>
    </xf>
    <xf numFmtId="0" fontId="4" fillId="0" borderId="25" xfId="0" quotePrefix="1" applyFont="1" applyFill="1" applyBorder="1" applyAlignment="1" applyProtection="1">
      <alignment horizontal="center" vertical="center" wrapText="1"/>
      <protection locked="0"/>
    </xf>
    <xf numFmtId="169" fontId="9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169" fontId="12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169" fontId="7" fillId="0" borderId="0" xfId="0" applyNumberFormat="1" applyFont="1" applyFill="1" applyBorder="1" applyAlignment="1" applyProtection="1">
      <alignment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168" fontId="1" fillId="0" borderId="0" xfId="0" applyNumberFormat="1" applyFont="1" applyBorder="1" applyAlignment="1" applyProtection="1">
      <alignment horizontal="center" vertical="center"/>
      <protection locked="0"/>
    </xf>
    <xf numFmtId="169" fontId="1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Fill="1" applyProtection="1">
      <protection locked="0"/>
    </xf>
    <xf numFmtId="0" fontId="10" fillId="0" borderId="0" xfId="0" quotePrefix="1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0" fillId="0" borderId="0" xfId="0" applyBorder="1" applyProtection="1"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top" indent="1"/>
      <protection locked="0"/>
    </xf>
    <xf numFmtId="0" fontId="7" fillId="0" borderId="27" xfId="0" applyFont="1" applyBorder="1" applyAlignment="1" applyProtection="1">
      <alignment horizontal="centerContinuous" vertical="center"/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7" fillId="0" borderId="2" xfId="0" applyFont="1" applyBorder="1" applyAlignment="1" applyProtection="1">
      <alignment horizontal="centerContinuous" vertical="center"/>
      <protection locked="0"/>
    </xf>
    <xf numFmtId="0" fontId="7" fillId="0" borderId="3" xfId="0" applyFont="1" applyBorder="1" applyAlignment="1" applyProtection="1">
      <alignment horizontal="centerContinuous" vertical="center"/>
      <protection locked="0"/>
    </xf>
    <xf numFmtId="0" fontId="2" fillId="0" borderId="28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 applyProtection="1">
      <alignment vertical="center" wrapText="1"/>
      <protection locked="0"/>
    </xf>
    <xf numFmtId="0" fontId="9" fillId="0" borderId="24" xfId="0" applyFont="1" applyBorder="1" applyAlignment="1" applyProtection="1">
      <alignment horizontal="left" vertical="center" wrapText="1" indent="1"/>
      <protection locked="0"/>
    </xf>
    <xf numFmtId="0" fontId="7" fillId="0" borderId="30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169" fontId="11" fillId="0" borderId="0" xfId="0" applyNumberFormat="1" applyFont="1" applyBorder="1" applyAlignment="1" applyProtection="1">
      <alignment vertical="center"/>
      <protection locked="0"/>
    </xf>
    <xf numFmtId="169" fontId="9" fillId="0" borderId="0" xfId="0" applyNumberFormat="1" applyFont="1" applyBorder="1" applyAlignment="1" applyProtection="1">
      <alignment vertical="center"/>
      <protection locked="0"/>
    </xf>
    <xf numFmtId="169" fontId="9" fillId="0" borderId="0" xfId="0" applyNumberFormat="1" applyFont="1" applyBorder="1" applyAlignment="1" applyProtection="1">
      <alignment horizontal="left" vertical="center" indent="1"/>
      <protection locked="0"/>
    </xf>
    <xf numFmtId="169" fontId="1" fillId="0" borderId="0" xfId="0" applyNumberFormat="1" applyFont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left" vertical="center" indent="1"/>
      <protection locked="0"/>
    </xf>
    <xf numFmtId="0" fontId="7" fillId="0" borderId="0" xfId="0" applyFont="1" applyBorder="1" applyAlignment="1" applyProtection="1">
      <alignment horizontal="left" vertical="center" wrapText="1" indent="1"/>
      <protection locked="0"/>
    </xf>
    <xf numFmtId="170" fontId="7" fillId="0" borderId="0" xfId="0" applyNumberFormat="1" applyFont="1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indent="1"/>
      <protection locked="0"/>
    </xf>
    <xf numFmtId="0" fontId="9" fillId="0" borderId="0" xfId="0" applyFont="1" applyAlignment="1" applyProtection="1">
      <alignment horizontal="left" indent="1"/>
      <protection locked="0"/>
    </xf>
    <xf numFmtId="0" fontId="9" fillId="0" borderId="3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44" fontId="40" fillId="0" borderId="1" xfId="0" applyNumberFormat="1" applyFont="1" applyBorder="1" applyAlignment="1" applyProtection="1">
      <alignment horizontal="right" vertical="center" wrapText="1" indent="2"/>
    </xf>
    <xf numFmtId="44" fontId="40" fillId="0" borderId="14" xfId="0" applyNumberFormat="1" applyFont="1" applyBorder="1" applyAlignment="1" applyProtection="1">
      <alignment horizontal="right" vertical="center" wrapText="1" indent="2"/>
    </xf>
    <xf numFmtId="44" fontId="40" fillId="0" borderId="12" xfId="0" applyNumberFormat="1" applyFont="1" applyBorder="1" applyAlignment="1" applyProtection="1">
      <alignment horizontal="right" vertical="center" wrapText="1" indent="2"/>
    </xf>
    <xf numFmtId="44" fontId="7" fillId="0" borderId="1" xfId="0" applyNumberFormat="1" applyFont="1" applyBorder="1" applyAlignment="1" applyProtection="1">
      <alignment horizontal="left" vertical="center" wrapText="1" indent="1"/>
    </xf>
    <xf numFmtId="44" fontId="7" fillId="0" borderId="12" xfId="0" applyNumberFormat="1" applyFont="1" applyBorder="1" applyAlignment="1" applyProtection="1">
      <alignment vertical="center" wrapText="1"/>
    </xf>
    <xf numFmtId="168" fontId="0" fillId="0" borderId="0" xfId="0" applyNumberFormat="1" applyProtection="1">
      <protection locked="0"/>
    </xf>
    <xf numFmtId="0" fontId="1" fillId="0" borderId="33" xfId="0" applyFont="1" applyFill="1" applyBorder="1" applyAlignment="1" applyProtection="1">
      <alignment horizontal="right" vertical="center" wrapText="1"/>
      <protection locked="0"/>
    </xf>
    <xf numFmtId="0" fontId="1" fillId="0" borderId="34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Fill="1" applyBorder="1" applyAlignment="1" applyProtection="1">
      <alignment horizontal="left" vertical="center" wrapText="1" indent="1"/>
      <protection locked="0"/>
    </xf>
    <xf numFmtId="0" fontId="3" fillId="0" borderId="35" xfId="0" applyFont="1" applyFill="1" applyBorder="1" applyAlignment="1" applyProtection="1">
      <alignment horizontal="left" vertical="center" wrapText="1" indent="2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167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68" fontId="5" fillId="0" borderId="0" xfId="6" applyNumberFormat="1" applyFont="1" applyFill="1" applyBorder="1" applyAlignment="1" applyProtection="1">
      <alignment horizontal="right" vertic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9" fontId="5" fillId="0" borderId="0" xfId="6" applyFont="1" applyFill="1" applyBorder="1" applyAlignment="1" applyProtection="1">
      <alignment horizontal="right" vertical="center" wrapText="1"/>
      <protection locked="0"/>
    </xf>
    <xf numFmtId="167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Alignment="1" applyProtection="1">
      <alignment horizontal="left"/>
      <protection locked="0"/>
    </xf>
    <xf numFmtId="0" fontId="25" fillId="0" borderId="0" xfId="0" applyFont="1" applyBorder="1" applyAlignment="1" applyProtection="1">
      <alignment horizontal="left" vertical="top"/>
      <protection locked="0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left" indent="3"/>
      <protection locked="0"/>
    </xf>
    <xf numFmtId="0" fontId="3" fillId="0" borderId="36" xfId="0" applyFont="1" applyFill="1" applyBorder="1" applyAlignment="1" applyProtection="1">
      <alignment horizontal="center" vertical="center" wrapText="1"/>
    </xf>
    <xf numFmtId="168" fontId="3" fillId="0" borderId="37" xfId="0" applyNumberFormat="1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38" xfId="0" applyFont="1" applyFill="1" applyBorder="1" applyAlignment="1" applyProtection="1">
      <alignment horizontal="center" vertical="center" wrapText="1"/>
    </xf>
    <xf numFmtId="168" fontId="1" fillId="0" borderId="39" xfId="6" applyNumberFormat="1" applyFont="1" applyFill="1" applyBorder="1" applyAlignment="1" applyProtection="1">
      <alignment horizontal="right" vertical="center" wrapText="1" indent="1"/>
    </xf>
    <xf numFmtId="44" fontId="7" fillId="0" borderId="40" xfId="1" applyNumberFormat="1" applyFont="1" applyFill="1" applyBorder="1" applyAlignment="1" applyProtection="1">
      <alignment horizontal="right" vertical="center" wrapText="1" indent="1"/>
    </xf>
    <xf numFmtId="168" fontId="1" fillId="0" borderId="41" xfId="6" applyNumberFormat="1" applyFont="1" applyFill="1" applyBorder="1" applyAlignment="1" applyProtection="1">
      <alignment horizontal="right" vertical="center" wrapText="1" indent="1"/>
    </xf>
    <xf numFmtId="44" fontId="5" fillId="0" borderId="42" xfId="1" applyNumberFormat="1" applyFont="1" applyFill="1" applyBorder="1" applyAlignment="1" applyProtection="1">
      <alignment horizontal="right" vertical="center" wrapText="1" indent="1"/>
    </xf>
    <xf numFmtId="168" fontId="3" fillId="0" borderId="43" xfId="6" applyNumberFormat="1" applyFont="1" applyFill="1" applyBorder="1" applyAlignment="1" applyProtection="1">
      <alignment horizontal="right" vertical="center" wrapText="1" indent="1"/>
    </xf>
    <xf numFmtId="168" fontId="3" fillId="0" borderId="44" xfId="6" applyNumberFormat="1" applyFont="1" applyFill="1" applyBorder="1" applyAlignment="1" applyProtection="1">
      <alignment horizontal="right" vertical="center" wrapText="1" indent="1"/>
    </xf>
    <xf numFmtId="168" fontId="3" fillId="0" borderId="45" xfId="6" applyNumberFormat="1" applyFont="1" applyFill="1" applyBorder="1" applyAlignment="1" applyProtection="1">
      <alignment horizontal="right" vertical="center" wrapText="1" indent="1"/>
    </xf>
    <xf numFmtId="168" fontId="3" fillId="0" borderId="46" xfId="6" applyNumberFormat="1" applyFont="1" applyFill="1" applyBorder="1" applyAlignment="1" applyProtection="1">
      <alignment horizontal="right" vertical="center" wrapText="1" indent="1"/>
    </xf>
    <xf numFmtId="44" fontId="1" fillId="0" borderId="40" xfId="1" applyNumberFormat="1" applyFont="1" applyFill="1" applyBorder="1" applyAlignment="1" applyProtection="1">
      <alignment horizontal="right" vertical="center" wrapText="1" indent="1"/>
    </xf>
    <xf numFmtId="168" fontId="1" fillId="4" borderId="41" xfId="6" applyNumberFormat="1" applyFont="1" applyFill="1" applyBorder="1" applyAlignment="1" applyProtection="1">
      <alignment horizontal="right" vertical="center" wrapText="1" indent="1"/>
    </xf>
    <xf numFmtId="0" fontId="7" fillId="0" borderId="12" xfId="0" applyFont="1" applyBorder="1" applyAlignment="1" applyProtection="1">
      <alignment horizontal="left" vertical="center"/>
    </xf>
    <xf numFmtId="44" fontId="7" fillId="0" borderId="47" xfId="0" applyNumberFormat="1" applyFont="1" applyBorder="1" applyAlignment="1" applyProtection="1">
      <alignment vertical="center" wrapText="1"/>
    </xf>
    <xf numFmtId="44" fontId="40" fillId="0" borderId="47" xfId="0" applyNumberFormat="1" applyFont="1" applyBorder="1" applyAlignment="1" applyProtection="1">
      <alignment horizontal="right" vertical="center" wrapText="1" indent="2"/>
    </xf>
    <xf numFmtId="0" fontId="1" fillId="0" borderId="48" xfId="0" applyFont="1" applyFill="1" applyBorder="1" applyAlignment="1" applyProtection="1">
      <alignment horizontal="right" vertical="center" wrapText="1"/>
    </xf>
    <xf numFmtId="0" fontId="1" fillId="0" borderId="49" xfId="0" applyFont="1" applyFill="1" applyBorder="1" applyAlignment="1" applyProtection="1">
      <alignment horizontal="left" vertical="center" wrapText="1"/>
    </xf>
    <xf numFmtId="0" fontId="7" fillId="5" borderId="50" xfId="0" applyFont="1" applyFill="1" applyBorder="1" applyAlignment="1" applyProtection="1">
      <alignment vertical="center" wrapText="1"/>
    </xf>
    <xf numFmtId="44" fontId="7" fillId="5" borderId="51" xfId="0" applyNumberFormat="1" applyFont="1" applyFill="1" applyBorder="1" applyAlignment="1" applyProtection="1">
      <alignment horizontal="right" vertical="center" wrapText="1" indent="1"/>
    </xf>
    <xf numFmtId="0" fontId="0" fillId="0" borderId="52" xfId="0" applyFill="1" applyBorder="1" applyAlignment="1" applyProtection="1">
      <alignment vertical="top" wrapText="1"/>
      <protection locked="0"/>
    </xf>
    <xf numFmtId="0" fontId="0" fillId="0" borderId="0" xfId="0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165" fontId="9" fillId="0" borderId="53" xfId="1" applyNumberFormat="1" applyFont="1" applyBorder="1" applyAlignment="1" applyProtection="1">
      <alignment horizontal="left" vertical="center" wrapText="1" indent="1"/>
    </xf>
    <xf numFmtId="0" fontId="45" fillId="0" borderId="0" xfId="0" applyFont="1" applyBorder="1" applyAlignment="1" applyProtection="1">
      <alignment horizontal="left" vertical="center"/>
      <protection locked="0"/>
    </xf>
    <xf numFmtId="168" fontId="7" fillId="0" borderId="39" xfId="6" applyNumberFormat="1" applyFont="1" applyFill="1" applyBorder="1" applyAlignment="1" applyProtection="1">
      <alignment horizontal="right" vertical="center" wrapText="1" indent="1"/>
    </xf>
    <xf numFmtId="168" fontId="7" fillId="0" borderId="41" xfId="6" applyNumberFormat="1" applyFont="1" applyFill="1" applyBorder="1" applyAlignment="1" applyProtection="1">
      <alignment horizontal="right" vertical="center" wrapText="1" indent="1"/>
    </xf>
    <xf numFmtId="44" fontId="5" fillId="0" borderId="54" xfId="1" applyNumberFormat="1" applyFont="1" applyFill="1" applyBorder="1" applyAlignment="1" applyProtection="1">
      <alignment horizontal="right" vertical="center" wrapText="1" indent="1"/>
    </xf>
    <xf numFmtId="168" fontId="3" fillId="0" borderId="55" xfId="6" applyNumberFormat="1" applyFont="1" applyFill="1" applyBorder="1" applyAlignment="1" applyProtection="1">
      <alignment horizontal="right" vertical="center" wrapText="1" indent="1"/>
    </xf>
    <xf numFmtId="0" fontId="3" fillId="0" borderId="56" xfId="0" applyFont="1" applyFill="1" applyBorder="1" applyAlignment="1" applyProtection="1">
      <alignment horizontal="left" vertical="center" wrapText="1" indent="2"/>
      <protection locked="0"/>
    </xf>
    <xf numFmtId="168" fontId="3" fillId="2" borderId="44" xfId="6" applyNumberFormat="1" applyFont="1" applyFill="1" applyBorder="1" applyAlignment="1" applyProtection="1">
      <alignment horizontal="right" vertical="center" wrapText="1" indent="1"/>
    </xf>
    <xf numFmtId="44" fontId="5" fillId="0" borderId="40" xfId="1" applyNumberFormat="1" applyFont="1" applyFill="1" applyBorder="1" applyAlignment="1" applyProtection="1">
      <alignment horizontal="right" vertical="center" wrapText="1" indent="1"/>
    </xf>
    <xf numFmtId="8" fontId="48" fillId="0" borderId="57" xfId="0" applyNumberFormat="1" applyFont="1" applyFill="1" applyBorder="1" applyAlignment="1" applyProtection="1">
      <alignment horizontal="center" vertical="center"/>
      <protection locked="0"/>
    </xf>
    <xf numFmtId="10" fontId="4" fillId="0" borderId="0" xfId="0" applyNumberFormat="1" applyFont="1" applyFill="1" applyBorder="1" applyAlignment="1" applyProtection="1">
      <alignment horizontal="left" vertical="center"/>
      <protection locked="0"/>
    </xf>
    <xf numFmtId="8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 applyFill="1" applyBorder="1" applyAlignment="1" applyProtection="1">
      <alignment horizontal="right" vertical="top"/>
      <protection locked="0"/>
    </xf>
    <xf numFmtId="0" fontId="49" fillId="0" borderId="0" xfId="0" applyFont="1" applyProtection="1"/>
    <xf numFmtId="0" fontId="50" fillId="0" borderId="0" xfId="0" applyFont="1" applyBorder="1" applyAlignment="1" applyProtection="1">
      <alignment vertical="center"/>
    </xf>
    <xf numFmtId="0" fontId="7" fillId="0" borderId="58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vertical="center" wrapText="1"/>
    </xf>
    <xf numFmtId="0" fontId="49" fillId="0" borderId="0" xfId="0" applyFont="1" applyBorder="1" applyAlignment="1" applyProtection="1">
      <alignment horizontal="left"/>
    </xf>
    <xf numFmtId="0" fontId="49" fillId="0" borderId="59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7" fillId="0" borderId="60" xfId="0" applyFont="1" applyFill="1" applyBorder="1" applyAlignment="1" applyProtection="1">
      <alignment horizontal="left" vertical="center" wrapText="1" indent="1"/>
    </xf>
    <xf numFmtId="0" fontId="7" fillId="0" borderId="61" xfId="0" applyFont="1" applyFill="1" applyBorder="1" applyAlignment="1" applyProtection="1">
      <alignment horizontal="left" vertical="center" wrapText="1" indent="1"/>
    </xf>
    <xf numFmtId="0" fontId="1" fillId="0" borderId="60" xfId="0" applyFont="1" applyFill="1" applyBorder="1" applyAlignment="1" applyProtection="1">
      <alignment horizontal="left" vertical="center" wrapText="1" indent="1"/>
    </xf>
    <xf numFmtId="0" fontId="1" fillId="0" borderId="16" xfId="0" applyFont="1" applyFill="1" applyBorder="1" applyAlignment="1" applyProtection="1">
      <alignment vertical="center" wrapText="1"/>
    </xf>
    <xf numFmtId="0" fontId="0" fillId="0" borderId="52" xfId="0" applyBorder="1" applyProtection="1"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53" fillId="0" borderId="0" xfId="0" applyFont="1" applyAlignment="1" applyProtection="1">
      <alignment vertical="center"/>
      <protection locked="0"/>
    </xf>
    <xf numFmtId="3" fontId="0" fillId="0" borderId="0" xfId="0" applyNumberFormat="1" applyFont="1" applyAlignment="1" applyProtection="1">
      <alignment vertical="center"/>
      <protection locked="0"/>
    </xf>
    <xf numFmtId="0" fontId="55" fillId="0" borderId="62" xfId="0" applyFont="1" applyBorder="1" applyAlignment="1" applyProtection="1">
      <alignment vertical="center" wrapText="1"/>
      <protection locked="0"/>
    </xf>
    <xf numFmtId="0" fontId="53" fillId="6" borderId="4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Border="1" applyAlignment="1" applyProtection="1">
      <alignment horizontal="center" vertical="center" wrapText="1"/>
      <protection locked="0"/>
    </xf>
    <xf numFmtId="0" fontId="53" fillId="0" borderId="62" xfId="0" applyFont="1" applyBorder="1" applyAlignment="1" applyProtection="1">
      <alignment vertical="center" wrapText="1"/>
      <protection locked="0"/>
    </xf>
    <xf numFmtId="0" fontId="53" fillId="6" borderId="11" xfId="0" applyFont="1" applyFill="1" applyBorder="1" applyAlignment="1" applyProtection="1">
      <alignment horizontal="center" vertical="center" wrapText="1"/>
      <protection locked="0"/>
    </xf>
    <xf numFmtId="0" fontId="53" fillId="6" borderId="21" xfId="0" applyFont="1" applyFill="1" applyBorder="1" applyAlignment="1" applyProtection="1">
      <alignment horizontal="center" vertical="center" wrapText="1"/>
      <protection locked="0"/>
    </xf>
    <xf numFmtId="0" fontId="53" fillId="0" borderId="11" xfId="0" applyFont="1" applyBorder="1" applyAlignment="1" applyProtection="1">
      <alignment vertical="center" wrapText="1"/>
      <protection locked="0"/>
    </xf>
    <xf numFmtId="0" fontId="53" fillId="6" borderId="24" xfId="0" applyFont="1" applyFill="1" applyBorder="1" applyAlignment="1" applyProtection="1">
      <alignment horizontal="center" vertical="center" wrapText="1"/>
      <protection locked="0"/>
    </xf>
    <xf numFmtId="3" fontId="4" fillId="3" borderId="28" xfId="0" applyNumberFormat="1" applyFont="1" applyFill="1" applyBorder="1" applyAlignment="1" applyProtection="1">
      <alignment horizontal="center" vertical="center" wrapText="1"/>
    </xf>
    <xf numFmtId="3" fontId="4" fillId="3" borderId="3" xfId="0" applyNumberFormat="1" applyFont="1" applyFill="1" applyBorder="1" applyAlignment="1" applyProtection="1">
      <alignment horizontal="center" vertical="center" wrapText="1"/>
    </xf>
    <xf numFmtId="0" fontId="4" fillId="7" borderId="3" xfId="0" applyFont="1" applyFill="1" applyBorder="1" applyAlignment="1" applyProtection="1">
      <alignment horizontal="center" vertical="center"/>
    </xf>
    <xf numFmtId="0" fontId="6" fillId="0" borderId="63" xfId="0" applyFont="1" applyFill="1" applyBorder="1" applyAlignment="1" applyProtection="1">
      <alignment horizontal="center" vertical="center" wrapText="1"/>
      <protection locked="0"/>
    </xf>
    <xf numFmtId="0" fontId="4" fillId="8" borderId="64" xfId="0" applyFont="1" applyFill="1" applyBorder="1" applyAlignment="1" applyProtection="1">
      <alignment horizontal="center" vertical="center" wrapText="1"/>
    </xf>
    <xf numFmtId="0" fontId="6" fillId="0" borderId="65" xfId="0" applyFont="1" applyFill="1" applyBorder="1" applyAlignment="1" applyProtection="1">
      <alignment horizontal="center" vertical="center" wrapText="1"/>
      <protection locked="0"/>
    </xf>
    <xf numFmtId="0" fontId="4" fillId="8" borderId="66" xfId="0" applyFont="1" applyFill="1" applyBorder="1" applyAlignment="1" applyProtection="1">
      <alignment horizontal="center" vertical="center" wrapText="1"/>
    </xf>
    <xf numFmtId="3" fontId="6" fillId="0" borderId="64" xfId="6" applyNumberFormat="1" applyFont="1" applyFill="1" applyBorder="1" applyAlignment="1" applyProtection="1">
      <alignment horizontal="center" vertical="center"/>
      <protection locked="0"/>
    </xf>
    <xf numFmtId="3" fontId="6" fillId="0" borderId="68" xfId="6" applyNumberFormat="1" applyFont="1" applyFill="1" applyBorder="1" applyAlignment="1" applyProtection="1">
      <alignment horizontal="center" vertical="center"/>
      <protection locked="0"/>
    </xf>
    <xf numFmtId="0" fontId="6" fillId="0" borderId="67" xfId="0" applyFont="1" applyFill="1" applyBorder="1" applyAlignment="1" applyProtection="1">
      <alignment horizontal="center" vertical="center" wrapText="1"/>
      <protection locked="0"/>
    </xf>
    <xf numFmtId="3" fontId="6" fillId="0" borderId="66" xfId="6" applyNumberFormat="1" applyFont="1" applyFill="1" applyBorder="1" applyAlignment="1" applyProtection="1">
      <alignment horizontal="center" vertical="center"/>
      <protection locked="0"/>
    </xf>
    <xf numFmtId="0" fontId="53" fillId="0" borderId="0" xfId="0" applyFont="1" applyFill="1" applyBorder="1" applyAlignment="1" applyProtection="1">
      <alignment horizontal="left" vertical="center"/>
      <protection locked="0"/>
    </xf>
    <xf numFmtId="0" fontId="53" fillId="0" borderId="0" xfId="0" applyFont="1" applyAlignment="1" applyProtection="1">
      <alignment horizontal="center" vertical="center"/>
      <protection locked="0"/>
    </xf>
    <xf numFmtId="0" fontId="58" fillId="0" borderId="0" xfId="0" applyFont="1" applyAlignment="1" applyProtection="1">
      <alignment horizontal="left" vertical="top" wrapText="1" indent="1"/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Alignment="1" applyProtection="1">
      <alignment vertical="center" wrapText="1"/>
      <protection locked="0"/>
    </xf>
    <xf numFmtId="0" fontId="3" fillId="0" borderId="69" xfId="0" applyFont="1" applyBorder="1" applyAlignment="1" applyProtection="1">
      <alignment vertical="center"/>
    </xf>
    <xf numFmtId="165" fontId="3" fillId="5" borderId="70" xfId="4" applyFont="1" applyFill="1" applyBorder="1" applyAlignment="1" applyProtection="1">
      <alignment horizontal="right" vertical="center" wrapText="1" indent="1"/>
    </xf>
    <xf numFmtId="165" fontId="7" fillId="2" borderId="71" xfId="4" applyFont="1" applyFill="1" applyBorder="1" applyAlignment="1" applyProtection="1">
      <alignment horizontal="right" vertical="center" wrapText="1" indent="1"/>
    </xf>
    <xf numFmtId="0" fontId="3" fillId="0" borderId="72" xfId="0" applyFont="1" applyFill="1" applyBorder="1" applyAlignment="1" applyProtection="1">
      <alignment horizontal="left" vertical="center" wrapText="1" indent="2"/>
    </xf>
    <xf numFmtId="44" fontId="3" fillId="0" borderId="73" xfId="0" applyNumberFormat="1" applyFont="1" applyFill="1" applyBorder="1" applyAlignment="1" applyProtection="1">
      <alignment horizontal="right" vertical="center" wrapText="1" indent="1"/>
    </xf>
    <xf numFmtId="164" fontId="7" fillId="0" borderId="0" xfId="0" applyNumberFormat="1" applyFont="1" applyProtection="1"/>
    <xf numFmtId="165" fontId="3" fillId="0" borderId="0" xfId="0" applyNumberFormat="1" applyFont="1" applyProtection="1"/>
    <xf numFmtId="0" fontId="32" fillId="9" borderId="0" xfId="0" applyFont="1" applyFill="1"/>
    <xf numFmtId="0" fontId="35" fillId="9" borderId="0" xfId="0" applyFont="1" applyFill="1" applyBorder="1" applyAlignment="1">
      <alignment horizontal="right"/>
    </xf>
    <xf numFmtId="0" fontId="9" fillId="0" borderId="0" xfId="0" quotePrefix="1" applyFont="1" applyFill="1" applyAlignment="1">
      <alignment vertical="center"/>
    </xf>
    <xf numFmtId="0" fontId="36" fillId="10" borderId="1" xfId="0" applyFont="1" applyFill="1" applyBorder="1" applyAlignment="1" applyProtection="1">
      <alignment horizontal="center" vertical="center"/>
      <protection locked="0"/>
    </xf>
    <xf numFmtId="0" fontId="22" fillId="10" borderId="3" xfId="0" applyFont="1" applyFill="1" applyBorder="1" applyAlignment="1" applyProtection="1">
      <alignment horizontal="center" vertical="center" wrapText="1"/>
      <protection locked="0"/>
    </xf>
    <xf numFmtId="0" fontId="9" fillId="10" borderId="27" xfId="0" applyFont="1" applyFill="1" applyBorder="1" applyAlignment="1" applyProtection="1">
      <alignment horizontal="left" vertical="center" wrapText="1" indent="1"/>
      <protection locked="0"/>
    </xf>
    <xf numFmtId="0" fontId="9" fillId="10" borderId="2" xfId="0" applyFont="1" applyFill="1" applyBorder="1" applyAlignment="1" applyProtection="1">
      <alignment horizontal="left" vertical="center" wrapText="1" indent="1"/>
      <protection locked="0"/>
    </xf>
    <xf numFmtId="0" fontId="9" fillId="10" borderId="3" xfId="0" applyFont="1" applyFill="1" applyBorder="1" applyAlignment="1" applyProtection="1">
      <alignment horizontal="left" vertical="center" wrapText="1" indent="1"/>
      <protection locked="0"/>
    </xf>
    <xf numFmtId="0" fontId="9" fillId="10" borderId="3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left" vertical="center" wrapText="1" indent="1"/>
      <protection locked="0"/>
    </xf>
    <xf numFmtId="171" fontId="9" fillId="5" borderId="13" xfId="0" applyNumberFormat="1" applyFont="1" applyFill="1" applyBorder="1" applyAlignment="1" applyProtection="1">
      <alignment vertical="center"/>
      <protection locked="0"/>
    </xf>
    <xf numFmtId="164" fontId="9" fillId="5" borderId="74" xfId="6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 applyProtection="1">
      <alignment horizontal="left" vertical="center" wrapText="1" indent="1"/>
      <protection locked="0"/>
    </xf>
    <xf numFmtId="171" fontId="9" fillId="5" borderId="19" xfId="0" applyNumberFormat="1" applyFont="1" applyFill="1" applyBorder="1" applyAlignment="1" applyProtection="1">
      <alignment vertical="center"/>
      <protection locked="0"/>
    </xf>
    <xf numFmtId="164" fontId="9" fillId="5" borderId="75" xfId="6" applyNumberFormat="1" applyFont="1" applyFill="1" applyBorder="1" applyAlignment="1" applyProtection="1">
      <alignment horizontal="center" vertical="center" wrapText="1"/>
      <protection locked="0"/>
    </xf>
    <xf numFmtId="0" fontId="3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19" xfId="0" applyFont="1" applyFill="1" applyBorder="1" applyAlignment="1" applyProtection="1">
      <alignment horizontal="left" vertical="center" wrapText="1" indent="1"/>
      <protection locked="0"/>
    </xf>
    <xf numFmtId="0" fontId="9" fillId="5" borderId="53" xfId="0" applyFont="1" applyFill="1" applyBorder="1" applyAlignment="1" applyProtection="1">
      <alignment horizontal="left" vertical="center" wrapText="1" indent="1"/>
      <protection locked="0"/>
    </xf>
    <xf numFmtId="171" fontId="7" fillId="10" borderId="1" xfId="0" applyNumberFormat="1" applyFont="1" applyFill="1" applyBorder="1" applyAlignment="1" applyProtection="1">
      <alignment vertical="center"/>
    </xf>
    <xf numFmtId="164" fontId="7" fillId="10" borderId="32" xfId="6" applyNumberFormat="1" applyFont="1" applyFill="1" applyBorder="1" applyAlignment="1" applyProtection="1">
      <alignment horizontal="center" vertical="center" wrapText="1"/>
    </xf>
    <xf numFmtId="44" fontId="7" fillId="10" borderId="1" xfId="1" applyNumberFormat="1" applyFont="1" applyFill="1" applyBorder="1" applyAlignment="1" applyProtection="1">
      <alignment horizontal="left" vertical="center" indent="1"/>
    </xf>
    <xf numFmtId="165" fontId="7" fillId="10" borderId="1" xfId="1" applyNumberFormat="1" applyFont="1" applyFill="1" applyBorder="1" applyAlignment="1" applyProtection="1">
      <alignment horizontal="left" vertical="center" wrapText="1" indent="1"/>
    </xf>
    <xf numFmtId="0" fontId="12" fillId="10" borderId="1" xfId="0" applyFont="1" applyFill="1" applyBorder="1" applyAlignment="1" applyProtection="1">
      <alignment horizontal="left" vertical="center" wrapText="1"/>
    </xf>
    <xf numFmtId="44" fontId="3" fillId="5" borderId="77" xfId="1" applyNumberFormat="1" applyFont="1" applyFill="1" applyBorder="1" applyAlignment="1" applyProtection="1">
      <alignment horizontal="right" vertical="center" wrapText="1" indent="1"/>
      <protection locked="0"/>
    </xf>
    <xf numFmtId="0" fontId="3" fillId="5" borderId="78" xfId="0" applyFont="1" applyFill="1" applyBorder="1" applyAlignment="1" applyProtection="1">
      <alignment horizontal="left" vertical="center" wrapText="1" indent="3"/>
      <protection locked="0"/>
    </xf>
    <xf numFmtId="44" fontId="3" fillId="5" borderId="42" xfId="1" applyNumberFormat="1" applyFont="1" applyFill="1" applyBorder="1" applyAlignment="1" applyProtection="1">
      <alignment horizontal="right" vertical="center" wrapText="1" indent="1"/>
      <protection locked="0"/>
    </xf>
    <xf numFmtId="44" fontId="3" fillId="5" borderId="65" xfId="1" applyNumberFormat="1" applyFont="1" applyFill="1" applyBorder="1" applyAlignment="1" applyProtection="1">
      <alignment horizontal="right" vertical="center" wrapText="1" indent="1"/>
      <protection locked="0"/>
    </xf>
    <xf numFmtId="0" fontId="3" fillId="5" borderId="79" xfId="0" applyFont="1" applyFill="1" applyBorder="1" applyAlignment="1" applyProtection="1">
      <alignment horizontal="left" vertical="center" wrapText="1" indent="3"/>
      <protection locked="0"/>
    </xf>
    <xf numFmtId="44" fontId="3" fillId="5" borderId="80" xfId="1" applyNumberFormat="1" applyFont="1" applyFill="1" applyBorder="1" applyAlignment="1" applyProtection="1">
      <alignment horizontal="right" vertical="center" wrapText="1" indent="1"/>
      <protection locked="0"/>
    </xf>
    <xf numFmtId="0" fontId="9" fillId="5" borderId="81" xfId="0" applyFont="1" applyFill="1" applyBorder="1" applyAlignment="1" applyProtection="1">
      <alignment horizontal="left" vertical="center" wrapText="1" indent="3"/>
      <protection locked="0"/>
    </xf>
    <xf numFmtId="0" fontId="9" fillId="5" borderId="78" xfId="0" applyFont="1" applyFill="1" applyBorder="1" applyAlignment="1" applyProtection="1">
      <alignment horizontal="left" vertical="center" wrapText="1" indent="3"/>
      <protection locked="0"/>
    </xf>
    <xf numFmtId="0" fontId="9" fillId="5" borderId="79" xfId="0" applyFont="1" applyFill="1" applyBorder="1" applyAlignment="1" applyProtection="1">
      <alignment horizontal="left" vertical="center" wrapText="1" indent="3"/>
      <protection locked="0"/>
    </xf>
    <xf numFmtId="0" fontId="0" fillId="5" borderId="13" xfId="0" applyFill="1" applyBorder="1" applyAlignment="1" applyProtection="1">
      <alignment horizontal="left" vertical="center" indent="1"/>
      <protection locked="0"/>
    </xf>
    <xf numFmtId="0" fontId="0" fillId="5" borderId="19" xfId="0" applyFill="1" applyBorder="1" applyAlignment="1" applyProtection="1">
      <alignment horizontal="left" vertical="center" indent="1"/>
      <protection locked="0"/>
    </xf>
    <xf numFmtId="0" fontId="0" fillId="5" borderId="20" xfId="0" applyFill="1" applyBorder="1" applyAlignment="1" applyProtection="1">
      <alignment horizontal="left" vertical="center" indent="1"/>
      <protection locked="0"/>
    </xf>
    <xf numFmtId="0" fontId="27" fillId="5" borderId="82" xfId="0" applyFont="1" applyFill="1" applyBorder="1" applyAlignment="1" applyProtection="1">
      <alignment horizontal="center" vertical="center"/>
      <protection locked="0"/>
    </xf>
    <xf numFmtId="0" fontId="29" fillId="0" borderId="0" xfId="0" applyFont="1" applyProtection="1">
      <protection locked="0"/>
    </xf>
    <xf numFmtId="0" fontId="59" fillId="0" borderId="83" xfId="0" applyFont="1" applyBorder="1" applyAlignment="1" applyProtection="1">
      <alignment vertical="center"/>
    </xf>
    <xf numFmtId="0" fontId="7" fillId="5" borderId="34" xfId="0" applyFont="1" applyFill="1" applyBorder="1" applyAlignment="1" applyProtection="1">
      <alignment horizontal="center" vertical="center" wrapText="1"/>
    </xf>
    <xf numFmtId="0" fontId="65" fillId="0" borderId="0" xfId="0" applyFont="1" applyFill="1" applyBorder="1" applyAlignment="1" applyProtection="1">
      <alignment horizontal="left" vertical="top" wrapText="1"/>
      <protection locked="0"/>
    </xf>
    <xf numFmtId="0" fontId="53" fillId="6" borderId="62" xfId="0" applyFont="1" applyFill="1" applyBorder="1" applyAlignment="1" applyProtection="1">
      <alignment horizontal="center" vertical="center" wrapText="1"/>
      <protection locked="0"/>
    </xf>
    <xf numFmtId="0" fontId="53" fillId="0" borderId="0" xfId="0" applyFont="1" applyFill="1" applyAlignment="1" applyProtection="1">
      <alignment vertical="center"/>
      <protection locked="0"/>
    </xf>
    <xf numFmtId="3" fontId="4" fillId="3" borderId="1" xfId="3" applyNumberFormat="1" applyFont="1" applyFill="1" applyBorder="1" applyAlignment="1" applyProtection="1">
      <alignment horizontal="center" vertical="center"/>
    </xf>
    <xf numFmtId="0" fontId="53" fillId="6" borderId="54" xfId="0" applyFont="1" applyFill="1" applyBorder="1" applyAlignment="1" applyProtection="1">
      <alignment horizontal="center" vertical="center" wrapText="1"/>
      <protection locked="0"/>
    </xf>
    <xf numFmtId="0" fontId="3" fillId="5" borderId="24" xfId="0" applyNumberFormat="1" applyFont="1" applyFill="1" applyBorder="1" applyAlignment="1" applyProtection="1">
      <alignment horizontal="left" vertical="center" wrapText="1" indent="1"/>
      <protection locked="0"/>
    </xf>
    <xf numFmtId="0" fontId="3" fillId="5" borderId="59" xfId="0" applyNumberFormat="1" applyFont="1" applyFill="1" applyBorder="1" applyAlignment="1" applyProtection="1">
      <alignment horizontal="left" vertical="center" wrapText="1" indent="1"/>
      <protection locked="0"/>
    </xf>
    <xf numFmtId="0" fontId="3" fillId="5" borderId="29" xfId="0" applyNumberFormat="1" applyFont="1" applyFill="1" applyBorder="1" applyAlignment="1" applyProtection="1">
      <alignment horizontal="left" vertical="center" wrapText="1" indent="1"/>
      <protection locked="0"/>
    </xf>
    <xf numFmtId="44" fontId="9" fillId="5" borderId="24" xfId="0" applyNumberFormat="1" applyFont="1" applyFill="1" applyBorder="1" applyAlignment="1" applyProtection="1">
      <alignment horizontal="left" vertical="center" wrapText="1" indent="1"/>
      <protection locked="0"/>
    </xf>
    <xf numFmtId="0" fontId="3" fillId="5" borderId="86" xfId="0" applyFont="1" applyFill="1" applyBorder="1" applyAlignment="1" applyProtection="1">
      <alignment horizontal="left" vertical="center" wrapText="1" indent="1"/>
      <protection locked="0"/>
    </xf>
    <xf numFmtId="0" fontId="3" fillId="5" borderId="29" xfId="0" applyFont="1" applyFill="1" applyBorder="1" applyAlignment="1" applyProtection="1">
      <alignment horizontal="left" vertical="center" wrapText="1" indent="1"/>
      <protection locked="0"/>
    </xf>
    <xf numFmtId="44" fontId="22" fillId="5" borderId="24" xfId="0" applyNumberFormat="1" applyFont="1" applyFill="1" applyBorder="1" applyAlignment="1" applyProtection="1">
      <alignment horizontal="right" vertical="center" wrapText="1" indent="2"/>
      <protection locked="0"/>
    </xf>
    <xf numFmtId="0" fontId="55" fillId="0" borderId="62" xfId="0" applyFont="1" applyBorder="1" applyAlignment="1" applyProtection="1">
      <alignment vertical="center" wrapText="1"/>
    </xf>
    <xf numFmtId="44" fontId="7" fillId="0" borderId="19" xfId="1" applyNumberFormat="1" applyFont="1" applyBorder="1" applyAlignment="1" applyProtection="1">
      <alignment horizontal="left" vertical="center" indent="1"/>
    </xf>
    <xf numFmtId="44" fontId="7" fillId="0" borderId="20" xfId="1" applyNumberFormat="1" applyFont="1" applyBorder="1" applyAlignment="1" applyProtection="1">
      <alignment horizontal="left" vertical="center" indent="1"/>
    </xf>
    <xf numFmtId="10" fontId="7" fillId="5" borderId="87" xfId="6" applyNumberFormat="1" applyFont="1" applyFill="1" applyBorder="1" applyAlignment="1" applyProtection="1">
      <alignment horizontal="right" vertical="center" wrapText="1" indent="1"/>
    </xf>
    <xf numFmtId="10" fontId="3" fillId="0" borderId="88" xfId="6" applyNumberFormat="1" applyFont="1" applyFill="1" applyBorder="1" applyAlignment="1" applyProtection="1">
      <alignment horizontal="right" vertical="center" wrapText="1" indent="1"/>
    </xf>
    <xf numFmtId="10" fontId="3" fillId="0" borderId="89" xfId="6" applyNumberFormat="1" applyFont="1" applyFill="1" applyBorder="1" applyAlignment="1" applyProtection="1">
      <alignment horizontal="right" vertical="center" wrapText="1" indent="1"/>
    </xf>
    <xf numFmtId="10" fontId="3" fillId="0" borderId="52" xfId="6" applyNumberFormat="1" applyFont="1" applyFill="1" applyBorder="1" applyAlignment="1" applyProtection="1">
      <alignment horizontal="right" vertical="center" wrapText="1" indent="1"/>
    </xf>
    <xf numFmtId="10" fontId="3" fillId="5" borderId="90" xfId="6" applyNumberFormat="1" applyFont="1" applyFill="1" applyBorder="1" applyAlignment="1" applyProtection="1">
      <alignment horizontal="right" vertical="center" wrapText="1" indent="1"/>
    </xf>
    <xf numFmtId="10" fontId="7" fillId="2" borderId="71" xfId="6" applyNumberFormat="1" applyFont="1" applyFill="1" applyBorder="1" applyAlignment="1" applyProtection="1">
      <alignment horizontal="right" vertical="center" wrapText="1" indent="1"/>
    </xf>
    <xf numFmtId="10" fontId="7" fillId="5" borderId="91" xfId="6" applyNumberFormat="1" applyFont="1" applyFill="1" applyBorder="1" applyAlignment="1" applyProtection="1">
      <alignment horizontal="right" vertical="center" wrapText="1" indent="1"/>
    </xf>
    <xf numFmtId="10" fontId="7" fillId="0" borderId="92" xfId="6" applyNumberFormat="1" applyFont="1" applyFill="1" applyBorder="1" applyAlignment="1" applyProtection="1">
      <alignment horizontal="right" vertical="center" wrapText="1" indent="1"/>
    </xf>
    <xf numFmtId="10" fontId="7" fillId="0" borderId="93" xfId="6" applyNumberFormat="1" applyFont="1" applyFill="1" applyBorder="1" applyAlignment="1" applyProtection="1">
      <alignment horizontal="right" vertical="center" wrapText="1" indent="1"/>
    </xf>
    <xf numFmtId="10" fontId="7" fillId="0" borderId="94" xfId="6" applyNumberFormat="1" applyFont="1" applyFill="1" applyBorder="1" applyAlignment="1" applyProtection="1">
      <alignment horizontal="right" vertical="center" wrapText="1" indent="1"/>
    </xf>
    <xf numFmtId="10" fontId="3" fillId="5" borderId="95" xfId="6" applyNumberFormat="1" applyFont="1" applyFill="1" applyBorder="1" applyAlignment="1" applyProtection="1">
      <alignment horizontal="right" vertical="center" wrapText="1" indent="1"/>
    </xf>
    <xf numFmtId="10" fontId="7" fillId="2" borderId="96" xfId="6" applyNumberFormat="1" applyFont="1" applyFill="1" applyBorder="1" applyAlignment="1" applyProtection="1">
      <alignment horizontal="right" vertical="center" wrapText="1" indent="1"/>
    </xf>
    <xf numFmtId="10" fontId="9" fillId="0" borderId="44" xfId="6" applyNumberFormat="1" applyFont="1" applyBorder="1" applyAlignment="1" applyProtection="1">
      <alignment horizontal="center" vertical="center" wrapText="1"/>
    </xf>
    <xf numFmtId="10" fontId="9" fillId="0" borderId="43" xfId="6" applyNumberFormat="1" applyFont="1" applyBorder="1" applyAlignment="1" applyProtection="1">
      <alignment horizontal="center" vertical="center" wrapText="1"/>
    </xf>
    <xf numFmtId="10" fontId="9" fillId="0" borderId="97" xfId="6" applyNumberFormat="1" applyFont="1" applyBorder="1" applyAlignment="1" applyProtection="1">
      <alignment horizontal="center" vertical="center" wrapText="1"/>
    </xf>
    <xf numFmtId="10" fontId="7" fillId="10" borderId="29" xfId="6" applyNumberFormat="1" applyFont="1" applyFill="1" applyBorder="1" applyAlignment="1" applyProtection="1">
      <alignment horizontal="center" vertical="center" wrapText="1"/>
    </xf>
    <xf numFmtId="10" fontId="7" fillId="0" borderId="98" xfId="6" applyNumberFormat="1" applyFont="1" applyBorder="1" applyAlignment="1" applyProtection="1">
      <alignment horizontal="center" vertical="center" wrapText="1"/>
    </xf>
    <xf numFmtId="10" fontId="7" fillId="0" borderId="39" xfId="6" applyNumberFormat="1" applyFont="1" applyFill="1" applyBorder="1" applyAlignment="1" applyProtection="1">
      <alignment horizontal="center" vertical="center" wrapText="1"/>
    </xf>
    <xf numFmtId="10" fontId="3" fillId="0" borderId="44" xfId="6" applyNumberFormat="1" applyFont="1" applyFill="1" applyBorder="1" applyAlignment="1" applyProtection="1">
      <alignment horizontal="center" vertical="center" wrapText="1"/>
    </xf>
    <xf numFmtId="10" fontId="3" fillId="0" borderId="99" xfId="6" applyNumberFormat="1" applyFont="1" applyFill="1" applyBorder="1" applyAlignment="1" applyProtection="1">
      <alignment horizontal="center" vertical="center" wrapText="1"/>
    </xf>
    <xf numFmtId="10" fontId="1" fillId="0" borderId="39" xfId="6" applyNumberFormat="1" applyFont="1" applyFill="1" applyBorder="1" applyAlignment="1" applyProtection="1">
      <alignment horizontal="center" vertical="center" wrapText="1"/>
    </xf>
    <xf numFmtId="10" fontId="3" fillId="2" borderId="44" xfId="6" applyNumberFormat="1" applyFont="1" applyFill="1" applyBorder="1" applyAlignment="1" applyProtection="1">
      <alignment horizontal="center" vertical="center" wrapText="1"/>
    </xf>
    <xf numFmtId="10" fontId="3" fillId="0" borderId="100" xfId="6" applyNumberFormat="1" applyFont="1" applyFill="1" applyBorder="1" applyAlignment="1" applyProtection="1">
      <alignment horizontal="center" vertical="center" wrapText="1"/>
    </xf>
    <xf numFmtId="10" fontId="1" fillId="4" borderId="39" xfId="6" applyNumberFormat="1" applyFont="1" applyFill="1" applyBorder="1" applyAlignment="1" applyProtection="1">
      <alignment horizontal="center" vertical="center" wrapText="1"/>
    </xf>
    <xf numFmtId="10" fontId="3" fillId="0" borderId="43" xfId="6" applyNumberFormat="1" applyFont="1" applyFill="1" applyBorder="1" applyAlignment="1" applyProtection="1">
      <alignment horizontal="center" vertical="center" wrapText="1"/>
    </xf>
    <xf numFmtId="9" fontId="70" fillId="0" borderId="101" xfId="0" applyNumberFormat="1" applyFont="1" applyFill="1" applyBorder="1"/>
    <xf numFmtId="9" fontId="70" fillId="0" borderId="101" xfId="0" quotePrefix="1" applyNumberFormat="1" applyFont="1" applyFill="1" applyBorder="1" applyAlignment="1">
      <alignment horizontal="right"/>
    </xf>
    <xf numFmtId="0" fontId="53" fillId="11" borderId="27" xfId="0" applyFont="1" applyFill="1" applyBorder="1" applyAlignment="1" applyProtection="1">
      <alignment vertical="center"/>
      <protection locked="0"/>
    </xf>
    <xf numFmtId="0" fontId="53" fillId="11" borderId="2" xfId="0" applyFont="1" applyFill="1" applyBorder="1" applyAlignment="1" applyProtection="1">
      <alignment vertical="center"/>
      <protection locked="0"/>
    </xf>
    <xf numFmtId="0" fontId="53" fillId="11" borderId="3" xfId="0" applyFont="1" applyFill="1" applyBorder="1" applyAlignment="1" applyProtection="1">
      <alignment vertical="center"/>
      <protection locked="0"/>
    </xf>
    <xf numFmtId="3" fontId="4" fillId="6" borderId="18" xfId="6" applyNumberFormat="1" applyFont="1" applyFill="1" applyBorder="1" applyAlignment="1" applyProtection="1">
      <alignment horizontal="center" vertical="center"/>
    </xf>
    <xf numFmtId="0" fontId="4" fillId="6" borderId="13" xfId="0" applyFont="1" applyFill="1" applyBorder="1" applyAlignment="1" applyProtection="1">
      <alignment horizontal="center" vertical="center" wrapText="1"/>
    </xf>
    <xf numFmtId="0" fontId="4" fillId="6" borderId="19" xfId="0" applyFont="1" applyFill="1" applyBorder="1" applyAlignment="1" applyProtection="1">
      <alignment horizontal="center" vertical="center" wrapText="1"/>
    </xf>
    <xf numFmtId="0" fontId="4" fillId="6" borderId="20" xfId="0" applyFont="1" applyFill="1" applyBorder="1" applyAlignment="1" applyProtection="1">
      <alignment horizontal="center" vertical="center" wrapText="1"/>
    </xf>
    <xf numFmtId="0" fontId="4" fillId="6" borderId="64" xfId="0" applyFont="1" applyFill="1" applyBorder="1" applyAlignment="1" applyProtection="1">
      <alignment horizontal="center" vertical="center" wrapText="1"/>
    </xf>
    <xf numFmtId="0" fontId="4" fillId="6" borderId="68" xfId="0" applyFont="1" applyFill="1" applyBorder="1" applyAlignment="1" applyProtection="1">
      <alignment horizontal="center" vertical="center" wrapText="1"/>
    </xf>
    <xf numFmtId="0" fontId="4" fillId="6" borderId="66" xfId="0" applyFont="1" applyFill="1" applyBorder="1" applyAlignment="1" applyProtection="1">
      <alignment horizontal="center" vertical="center" wrapText="1"/>
    </xf>
    <xf numFmtId="0" fontId="53" fillId="6" borderId="5" xfId="0" applyFont="1" applyFill="1" applyBorder="1" applyAlignment="1" applyProtection="1">
      <alignment horizontal="center" vertical="center" wrapText="1"/>
      <protection locked="0"/>
    </xf>
    <xf numFmtId="0" fontId="53" fillId="6" borderId="73" xfId="0" applyFont="1" applyFill="1" applyBorder="1" applyAlignment="1" applyProtection="1">
      <alignment horizontal="center" vertical="center" wrapText="1"/>
      <protection locked="0"/>
    </xf>
    <xf numFmtId="0" fontId="53" fillId="6" borderId="23" xfId="0" applyFont="1" applyFill="1" applyBorder="1" applyAlignment="1" applyProtection="1">
      <alignment horizontal="center" vertical="center" wrapText="1"/>
      <protection locked="0"/>
    </xf>
    <xf numFmtId="3" fontId="4" fillId="3" borderId="1" xfId="0" applyNumberFormat="1" applyFont="1" applyFill="1" applyBorder="1" applyAlignment="1" applyProtection="1">
      <alignment horizontal="center" vertical="center" wrapText="1"/>
    </xf>
    <xf numFmtId="3" fontId="4" fillId="0" borderId="44" xfId="6" applyNumberFormat="1" applyFont="1" applyFill="1" applyBorder="1" applyAlignment="1" applyProtection="1">
      <alignment horizontal="center" vertical="center"/>
      <protection locked="0"/>
    </xf>
    <xf numFmtId="9" fontId="70" fillId="0" borderId="101" xfId="0" applyNumberFormat="1" applyFont="1" applyBorder="1" applyAlignment="1" applyProtection="1">
      <alignment horizontal="right"/>
      <protection locked="0"/>
    </xf>
    <xf numFmtId="0" fontId="3" fillId="5" borderId="56" xfId="0" applyFont="1" applyFill="1" applyBorder="1" applyAlignment="1" applyProtection="1">
      <alignment horizontal="left" vertical="center" wrapText="1" indent="3"/>
      <protection locked="0"/>
    </xf>
    <xf numFmtId="0" fontId="53" fillId="0" borderId="64" xfId="0" applyFont="1" applyBorder="1" applyAlignment="1" applyProtection="1">
      <alignment horizontal="left" vertical="center" wrapText="1"/>
    </xf>
    <xf numFmtId="0" fontId="53" fillId="0" borderId="66" xfId="0" applyFont="1" applyBorder="1" applyAlignment="1" applyProtection="1">
      <alignment horizontal="left" vertical="center" wrapText="1"/>
    </xf>
    <xf numFmtId="0" fontId="53" fillId="0" borderId="103" xfId="0" applyFont="1" applyBorder="1" applyAlignment="1" applyProtection="1">
      <alignment horizontal="left" vertical="center" wrapText="1"/>
    </xf>
    <xf numFmtId="0" fontId="57" fillId="0" borderId="104" xfId="0" applyFont="1" applyBorder="1" applyAlignment="1" applyProtection="1">
      <alignment horizontal="justify" vertical="center" wrapText="1"/>
    </xf>
    <xf numFmtId="0" fontId="53" fillId="0" borderId="68" xfId="0" applyFont="1" applyBorder="1" applyAlignment="1" applyProtection="1">
      <alignment horizontal="left" vertical="center" wrapText="1"/>
    </xf>
    <xf numFmtId="0" fontId="45" fillId="0" borderId="3" xfId="0" applyFont="1" applyBorder="1" applyAlignment="1" applyProtection="1">
      <alignment horizontal="center" vertical="top" wrapText="1"/>
    </xf>
    <xf numFmtId="0" fontId="7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Fill="1" applyProtection="1"/>
    <xf numFmtId="3" fontId="4" fillId="0" borderId="63" xfId="6" applyNumberFormat="1" applyFont="1" applyFill="1" applyBorder="1" applyAlignment="1" applyProtection="1">
      <alignment horizontal="center" vertical="center"/>
    </xf>
    <xf numFmtId="3" fontId="4" fillId="0" borderId="102" xfId="6" applyNumberFormat="1" applyFont="1" applyFill="1" applyBorder="1" applyAlignment="1" applyProtection="1">
      <alignment horizontal="center" vertical="center"/>
    </xf>
    <xf numFmtId="3" fontId="4" fillId="0" borderId="42" xfId="6" applyNumberFormat="1" applyFont="1" applyFill="1" applyBorder="1" applyAlignment="1" applyProtection="1">
      <alignment horizontal="center" vertical="center"/>
    </xf>
    <xf numFmtId="3" fontId="4" fillId="0" borderId="44" xfId="6" applyNumberFormat="1" applyFont="1" applyFill="1" applyBorder="1" applyAlignment="1" applyProtection="1">
      <alignment horizontal="center" vertical="center"/>
    </xf>
    <xf numFmtId="0" fontId="4" fillId="0" borderId="63" xfId="0" applyFont="1" applyFill="1" applyBorder="1" applyAlignment="1" applyProtection="1">
      <alignment horizontal="center" vertical="center" wrapText="1"/>
    </xf>
    <xf numFmtId="0" fontId="4" fillId="0" borderId="63" xfId="0" applyFont="1" applyBorder="1" applyAlignment="1" applyProtection="1">
      <alignment horizontal="center" vertical="center" wrapText="1"/>
    </xf>
    <xf numFmtId="0" fontId="4" fillId="0" borderId="67" xfId="0" applyFont="1" applyFill="1" applyBorder="1" applyAlignment="1" applyProtection="1">
      <alignment horizontal="center" vertical="center" wrapText="1"/>
    </xf>
    <xf numFmtId="0" fontId="4" fillId="0" borderId="67" xfId="0" applyFont="1" applyBorder="1" applyAlignment="1" applyProtection="1">
      <alignment horizontal="center" vertical="center" wrapText="1"/>
    </xf>
    <xf numFmtId="173" fontId="4" fillId="0" borderId="42" xfId="3" applyNumberFormat="1" applyFont="1" applyFill="1" applyBorder="1" applyAlignment="1" applyProtection="1">
      <alignment horizontal="center" vertical="center"/>
    </xf>
    <xf numFmtId="173" fontId="4" fillId="0" borderId="84" xfId="3" applyNumberFormat="1" applyFont="1" applyFill="1" applyBorder="1" applyAlignment="1" applyProtection="1">
      <alignment horizontal="center" vertical="center"/>
    </xf>
    <xf numFmtId="173" fontId="4" fillId="0" borderId="65" xfId="3" applyNumberFormat="1" applyFont="1" applyFill="1" applyBorder="1" applyAlignment="1" applyProtection="1">
      <alignment horizontal="center" vertical="center"/>
    </xf>
    <xf numFmtId="173" fontId="4" fillId="0" borderId="68" xfId="3" applyNumberFormat="1" applyFont="1" applyFill="1" applyBorder="1" applyAlignment="1" applyProtection="1">
      <alignment horizontal="center" vertical="center"/>
    </xf>
    <xf numFmtId="173" fontId="4" fillId="0" borderId="63" xfId="3" applyNumberFormat="1" applyFont="1" applyFill="1" applyBorder="1" applyAlignment="1" applyProtection="1">
      <alignment horizontal="center" vertical="center"/>
    </xf>
    <xf numFmtId="173" fontId="4" fillId="0" borderId="64" xfId="3" applyNumberFormat="1" applyFont="1" applyFill="1" applyBorder="1" applyAlignment="1" applyProtection="1">
      <alignment horizontal="center" vertical="center"/>
    </xf>
    <xf numFmtId="173" fontId="4" fillId="0" borderId="67" xfId="3" applyNumberFormat="1" applyFont="1" applyFill="1" applyBorder="1" applyAlignment="1" applyProtection="1">
      <alignment horizontal="center" vertical="center"/>
    </xf>
    <xf numFmtId="173" fontId="4" fillId="0" borderId="66" xfId="3" applyNumberFormat="1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left" vertical="center" wrapText="1" indent="1"/>
    </xf>
    <xf numFmtId="171" fontId="9" fillId="5" borderId="13" xfId="0" applyNumberFormat="1" applyFont="1" applyFill="1" applyBorder="1" applyAlignment="1" applyProtection="1">
      <alignment vertical="center"/>
    </xf>
    <xf numFmtId="164" fontId="9" fillId="5" borderId="74" xfId="6" applyNumberFormat="1" applyFont="1" applyFill="1" applyBorder="1" applyAlignment="1" applyProtection="1">
      <alignment horizontal="center" vertical="center" wrapText="1"/>
    </xf>
    <xf numFmtId="0" fontId="3" fillId="5" borderId="18" xfId="0" applyFont="1" applyFill="1" applyBorder="1" applyAlignment="1" applyProtection="1">
      <alignment horizontal="left" vertical="center" wrapText="1" indent="1"/>
    </xf>
    <xf numFmtId="171" fontId="9" fillId="5" borderId="18" xfId="0" applyNumberFormat="1" applyFont="1" applyFill="1" applyBorder="1" applyAlignment="1" applyProtection="1">
      <alignment vertical="center"/>
    </xf>
    <xf numFmtId="164" fontId="9" fillId="5" borderId="75" xfId="6" applyNumberFormat="1" applyFont="1" applyFill="1" applyBorder="1" applyAlignment="1" applyProtection="1">
      <alignment horizontal="center" vertical="center" wrapText="1"/>
    </xf>
    <xf numFmtId="0" fontId="9" fillId="5" borderId="18" xfId="0" applyFont="1" applyFill="1" applyBorder="1" applyAlignment="1" applyProtection="1">
      <alignment horizontal="left" vertical="center" wrapText="1" indent="1"/>
    </xf>
    <xf numFmtId="0" fontId="9" fillId="5" borderId="53" xfId="0" applyFont="1" applyFill="1" applyBorder="1" applyAlignment="1" applyProtection="1">
      <alignment horizontal="left" vertical="center" wrapText="1" indent="1"/>
    </xf>
    <xf numFmtId="171" fontId="9" fillId="5" borderId="73" xfId="0" applyNumberFormat="1" applyFont="1" applyFill="1" applyBorder="1" applyAlignment="1" applyProtection="1">
      <alignment vertical="center"/>
    </xf>
    <xf numFmtId="164" fontId="9" fillId="5" borderId="76" xfId="6" applyNumberFormat="1" applyFont="1" applyFill="1" applyBorder="1" applyAlignment="1" applyProtection="1">
      <alignment horizontal="center" vertical="center" wrapText="1"/>
    </xf>
    <xf numFmtId="0" fontId="9" fillId="5" borderId="13" xfId="0" applyFont="1" applyFill="1" applyBorder="1" applyAlignment="1" applyProtection="1">
      <alignment horizontal="left" vertical="center" wrapText="1" indent="1"/>
    </xf>
    <xf numFmtId="0" fontId="9" fillId="5" borderId="19" xfId="0" applyFont="1" applyFill="1" applyBorder="1" applyAlignment="1" applyProtection="1">
      <alignment horizontal="left" vertical="center" wrapText="1" indent="1"/>
    </xf>
    <xf numFmtId="0" fontId="1" fillId="10" borderId="1" xfId="0" applyFont="1" applyFill="1" applyBorder="1" applyAlignment="1" applyProtection="1">
      <alignment horizontal="left" vertical="center" wrapText="1"/>
    </xf>
    <xf numFmtId="0" fontId="77" fillId="0" borderId="0" xfId="0" applyFont="1" applyFill="1" applyProtection="1"/>
    <xf numFmtId="0" fontId="4" fillId="0" borderId="105" xfId="0" applyFont="1" applyBorder="1" applyAlignment="1" applyProtection="1">
      <alignment horizontal="left" vertical="center" wrapText="1"/>
    </xf>
    <xf numFmtId="0" fontId="4" fillId="0" borderId="103" xfId="0" applyFont="1" applyBorder="1" applyAlignment="1" applyProtection="1">
      <alignment horizontal="left" vertical="center" wrapText="1"/>
    </xf>
    <xf numFmtId="0" fontId="4" fillId="0" borderId="106" xfId="0" applyFont="1" applyBorder="1" applyAlignment="1" applyProtection="1">
      <alignment horizontal="left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44" fontId="22" fillId="5" borderId="24" xfId="0" applyNumberFormat="1" applyFont="1" applyFill="1" applyBorder="1" applyAlignment="1" applyProtection="1">
      <alignment horizontal="right" vertical="center" wrapText="1" indent="2"/>
    </xf>
    <xf numFmtId="44" fontId="9" fillId="5" borderId="1" xfId="0" applyNumberFormat="1" applyFont="1" applyFill="1" applyBorder="1" applyAlignment="1" applyProtection="1">
      <alignment horizontal="left" vertical="center" wrapText="1" indent="1"/>
    </xf>
    <xf numFmtId="44" fontId="9" fillId="5" borderId="85" xfId="0" applyNumberFormat="1" applyFont="1" applyFill="1" applyBorder="1" applyAlignment="1" applyProtection="1">
      <alignment horizontal="left" vertical="center" wrapText="1" indent="1"/>
    </xf>
    <xf numFmtId="44" fontId="9" fillId="5" borderId="23" xfId="0" applyNumberFormat="1" applyFont="1" applyFill="1" applyBorder="1" applyAlignment="1" applyProtection="1">
      <alignment horizontal="left" vertical="center" wrapText="1" indent="1"/>
    </xf>
    <xf numFmtId="44" fontId="3" fillId="5" borderId="77" xfId="1" applyNumberFormat="1" applyFont="1" applyFill="1" applyBorder="1" applyAlignment="1" applyProtection="1">
      <alignment horizontal="right" vertical="center" wrapText="1" indent="1"/>
    </xf>
    <xf numFmtId="44" fontId="3" fillId="5" borderId="42" xfId="1" applyNumberFormat="1" applyFont="1" applyFill="1" applyBorder="1" applyAlignment="1" applyProtection="1">
      <alignment horizontal="right" vertical="center" wrapText="1" indent="1"/>
    </xf>
    <xf numFmtId="44" fontId="3" fillId="5" borderId="65" xfId="1" applyNumberFormat="1" applyFont="1" applyFill="1" applyBorder="1" applyAlignment="1" applyProtection="1">
      <alignment horizontal="right" vertical="center" wrapText="1" indent="1"/>
    </xf>
    <xf numFmtId="44" fontId="3" fillId="5" borderId="80" xfId="1" applyNumberFormat="1" applyFont="1" applyFill="1" applyBorder="1" applyAlignment="1" applyProtection="1">
      <alignment horizontal="right" vertical="center" wrapText="1" indent="1"/>
    </xf>
    <xf numFmtId="3" fontId="4" fillId="0" borderId="54" xfId="6" applyNumberFormat="1" applyFont="1" applyFill="1" applyBorder="1" applyAlignment="1" applyProtection="1">
      <alignment horizontal="center" vertical="center"/>
    </xf>
    <xf numFmtId="3" fontId="4" fillId="0" borderId="99" xfId="6" applyNumberFormat="1" applyFont="1" applyFill="1" applyBorder="1" applyAlignment="1" applyProtection="1">
      <alignment horizontal="center" vertical="center"/>
    </xf>
    <xf numFmtId="3" fontId="4" fillId="0" borderId="67" xfId="6" applyNumberFormat="1" applyFont="1" applyFill="1" applyBorder="1" applyAlignment="1" applyProtection="1">
      <alignment horizontal="center" vertical="center"/>
    </xf>
    <xf numFmtId="3" fontId="4" fillId="0" borderId="128" xfId="6" applyNumberFormat="1" applyFont="1" applyFill="1" applyBorder="1" applyAlignment="1" applyProtection="1">
      <alignment horizontal="center" vertical="center"/>
    </xf>
    <xf numFmtId="173" fontId="4" fillId="0" borderId="42" xfId="3" applyNumberFormat="1" applyFont="1" applyFill="1" applyBorder="1" applyAlignment="1" applyProtection="1">
      <alignment horizontal="center" vertical="center"/>
      <protection locked="0"/>
    </xf>
    <xf numFmtId="173" fontId="4" fillId="0" borderId="84" xfId="3" applyNumberFormat="1" applyFont="1" applyFill="1" applyBorder="1" applyAlignment="1" applyProtection="1">
      <alignment horizontal="center" vertical="center"/>
      <protection locked="0"/>
    </xf>
    <xf numFmtId="173" fontId="4" fillId="0" borderId="65" xfId="3" applyNumberFormat="1" applyFont="1" applyFill="1" applyBorder="1" applyAlignment="1" applyProtection="1">
      <alignment horizontal="center" vertical="center"/>
      <protection locked="0"/>
    </xf>
    <xf numFmtId="173" fontId="4" fillId="0" borderId="68" xfId="3" applyNumberFormat="1" applyFont="1" applyFill="1" applyBorder="1" applyAlignment="1" applyProtection="1">
      <alignment horizontal="center" vertical="center"/>
      <protection locked="0"/>
    </xf>
    <xf numFmtId="3" fontId="4" fillId="0" borderId="42" xfId="6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37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51" fillId="10" borderId="109" xfId="0" applyFont="1" applyFill="1" applyBorder="1" applyAlignment="1" applyProtection="1">
      <alignment horizontal="left" vertical="top" wrapText="1"/>
      <protection locked="0"/>
    </xf>
    <xf numFmtId="0" fontId="51" fillId="10" borderId="104" xfId="0" applyFont="1" applyFill="1" applyBorder="1" applyAlignment="1" applyProtection="1">
      <alignment horizontal="left" vertical="top" wrapText="1"/>
      <protection locked="0"/>
    </xf>
    <xf numFmtId="0" fontId="51" fillId="10" borderId="110" xfId="0" applyFont="1" applyFill="1" applyBorder="1" applyAlignment="1" applyProtection="1">
      <alignment horizontal="left" vertical="top" wrapText="1"/>
      <protection locked="0"/>
    </xf>
    <xf numFmtId="0" fontId="51" fillId="10" borderId="111" xfId="0" applyFont="1" applyFill="1" applyBorder="1" applyAlignment="1" applyProtection="1">
      <alignment horizontal="left" vertical="top" wrapText="1"/>
      <protection locked="0"/>
    </xf>
    <xf numFmtId="0" fontId="51" fillId="10" borderId="0" xfId="0" applyFont="1" applyFill="1" applyBorder="1" applyAlignment="1" applyProtection="1">
      <alignment horizontal="left" vertical="top" wrapText="1"/>
      <protection locked="0"/>
    </xf>
    <xf numFmtId="0" fontId="51" fillId="10" borderId="112" xfId="0" applyFont="1" applyFill="1" applyBorder="1" applyAlignment="1" applyProtection="1">
      <alignment horizontal="left" vertical="top" wrapText="1"/>
      <protection locked="0"/>
    </xf>
    <xf numFmtId="0" fontId="51" fillId="10" borderId="113" xfId="0" applyFont="1" applyFill="1" applyBorder="1" applyAlignment="1" applyProtection="1">
      <alignment horizontal="left" vertical="top" wrapText="1"/>
      <protection locked="0"/>
    </xf>
    <xf numFmtId="0" fontId="51" fillId="10" borderId="114" xfId="0" applyFont="1" applyFill="1" applyBorder="1" applyAlignment="1" applyProtection="1">
      <alignment horizontal="left" vertical="top" wrapText="1"/>
      <protection locked="0"/>
    </xf>
    <xf numFmtId="0" fontId="51" fillId="10" borderId="115" xfId="0" applyFont="1" applyFill="1" applyBorder="1" applyAlignment="1" applyProtection="1">
      <alignment horizontal="left" vertical="top" wrapText="1"/>
      <protection locked="0"/>
    </xf>
    <xf numFmtId="0" fontId="51" fillId="12" borderId="109" xfId="0" applyFont="1" applyFill="1" applyBorder="1" applyAlignment="1" applyProtection="1">
      <alignment horizontal="left" vertical="top" wrapText="1"/>
      <protection locked="0"/>
    </xf>
    <xf numFmtId="0" fontId="51" fillId="12" borderId="104" xfId="0" applyFont="1" applyFill="1" applyBorder="1" applyAlignment="1" applyProtection="1">
      <alignment horizontal="left" vertical="top" wrapText="1"/>
      <protection locked="0"/>
    </xf>
    <xf numFmtId="0" fontId="51" fillId="12" borderId="110" xfId="0" applyFont="1" applyFill="1" applyBorder="1" applyAlignment="1" applyProtection="1">
      <alignment horizontal="left" vertical="top" wrapText="1"/>
      <protection locked="0"/>
    </xf>
    <xf numFmtId="0" fontId="51" fillId="12" borderId="111" xfId="0" applyFont="1" applyFill="1" applyBorder="1" applyAlignment="1" applyProtection="1">
      <alignment horizontal="left" vertical="top" wrapText="1"/>
      <protection locked="0"/>
    </xf>
    <xf numFmtId="0" fontId="51" fillId="12" borderId="0" xfId="0" applyFont="1" applyFill="1" applyBorder="1" applyAlignment="1" applyProtection="1">
      <alignment horizontal="left" vertical="top" wrapText="1"/>
      <protection locked="0"/>
    </xf>
    <xf numFmtId="0" fontId="51" fillId="12" borderId="112" xfId="0" applyFont="1" applyFill="1" applyBorder="1" applyAlignment="1" applyProtection="1">
      <alignment horizontal="left" vertical="top" wrapText="1"/>
      <protection locked="0"/>
    </xf>
    <xf numFmtId="0" fontId="51" fillId="12" borderId="113" xfId="0" applyFont="1" applyFill="1" applyBorder="1" applyAlignment="1" applyProtection="1">
      <alignment horizontal="left" vertical="top" wrapText="1"/>
      <protection locked="0"/>
    </xf>
    <xf numFmtId="0" fontId="51" fillId="12" borderId="114" xfId="0" applyFont="1" applyFill="1" applyBorder="1" applyAlignment="1" applyProtection="1">
      <alignment horizontal="left" vertical="top" wrapText="1"/>
      <protection locked="0"/>
    </xf>
    <xf numFmtId="0" fontId="51" fillId="12" borderId="115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68" fillId="0" borderId="0" xfId="0" applyFont="1" applyBorder="1" applyAlignment="1" applyProtection="1">
      <alignment horizontal="left" vertical="center"/>
      <protection locked="0"/>
    </xf>
    <xf numFmtId="49" fontId="4" fillId="15" borderId="107" xfId="0" applyNumberFormat="1" applyFont="1" applyFill="1" applyBorder="1" applyAlignment="1" applyProtection="1">
      <alignment horizontal="left" vertical="center" wrapText="1"/>
      <protection locked="0"/>
    </xf>
    <xf numFmtId="49" fontId="4" fillId="15" borderId="68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/>
    </xf>
    <xf numFmtId="0" fontId="53" fillId="0" borderId="17" xfId="0" applyFont="1" applyBorder="1" applyAlignment="1" applyProtection="1">
      <alignment horizontal="center" vertical="top" wrapText="1"/>
    </xf>
    <xf numFmtId="0" fontId="53" fillId="0" borderId="117" xfId="0" applyFont="1" applyBorder="1" applyAlignment="1" applyProtection="1">
      <alignment horizontal="center" vertical="top" wrapText="1"/>
    </xf>
    <xf numFmtId="0" fontId="5" fillId="3" borderId="1" xfId="0" applyFont="1" applyFill="1" applyBorder="1" applyAlignment="1" applyProtection="1">
      <alignment horizontal="left" vertical="center" wrapText="1"/>
    </xf>
    <xf numFmtId="0" fontId="53" fillId="0" borderId="17" xfId="0" applyFont="1" applyBorder="1" applyAlignment="1" applyProtection="1">
      <alignment horizontal="center" vertical="top"/>
    </xf>
    <xf numFmtId="0" fontId="53" fillId="0" borderId="52" xfId="0" applyFont="1" applyBorder="1" applyAlignment="1" applyProtection="1">
      <alignment horizontal="center" vertical="top"/>
    </xf>
    <xf numFmtId="0" fontId="54" fillId="3" borderId="1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/>
    </xf>
    <xf numFmtId="0" fontId="53" fillId="0" borderId="117" xfId="0" applyFont="1" applyBorder="1" applyAlignment="1" applyProtection="1">
      <alignment horizontal="center" vertical="top"/>
    </xf>
    <xf numFmtId="0" fontId="4" fillId="6" borderId="17" xfId="0" applyFont="1" applyFill="1" applyBorder="1" applyAlignment="1" applyProtection="1">
      <alignment horizontal="center" vertical="center" wrapText="1"/>
      <protection locked="0"/>
    </xf>
    <xf numFmtId="0" fontId="53" fillId="6" borderId="4" xfId="0" applyFont="1" applyFill="1" applyBorder="1" applyAlignment="1" applyProtection="1">
      <alignment horizontal="center" vertical="center" wrapText="1"/>
      <protection locked="0"/>
    </xf>
    <xf numFmtId="0" fontId="53" fillId="6" borderId="52" xfId="0" applyFont="1" applyFill="1" applyBorder="1" applyAlignment="1" applyProtection="1">
      <alignment horizontal="center" vertical="center" wrapText="1"/>
      <protection locked="0"/>
    </xf>
    <xf numFmtId="0" fontId="53" fillId="6" borderId="62" xfId="0" applyFont="1" applyFill="1" applyBorder="1" applyAlignment="1" applyProtection="1">
      <alignment horizontal="center" vertical="center" wrapText="1"/>
      <protection locked="0"/>
    </xf>
    <xf numFmtId="0" fontId="53" fillId="6" borderId="117" xfId="0" applyFont="1" applyFill="1" applyBorder="1" applyAlignment="1" applyProtection="1">
      <alignment horizontal="center" vertical="center" wrapText="1"/>
      <protection locked="0"/>
    </xf>
    <xf numFmtId="0" fontId="53" fillId="6" borderId="11" xfId="0" applyFont="1" applyFill="1" applyBorder="1" applyAlignment="1" applyProtection="1">
      <alignment horizontal="center" vertical="center" wrapText="1"/>
      <protection locked="0"/>
    </xf>
    <xf numFmtId="49" fontId="4" fillId="16" borderId="107" xfId="0" applyNumberFormat="1" applyFont="1" applyFill="1" applyBorder="1" applyAlignment="1" applyProtection="1">
      <alignment horizontal="left" vertical="center" wrapText="1"/>
      <protection locked="0"/>
    </xf>
    <xf numFmtId="49" fontId="4" fillId="16" borderId="68" xfId="0" applyNumberFormat="1" applyFont="1" applyFill="1" applyBorder="1" applyAlignment="1" applyProtection="1">
      <alignment horizontal="left" vertical="center" wrapText="1"/>
      <protection locked="0"/>
    </xf>
    <xf numFmtId="0" fontId="53" fillId="6" borderId="17" xfId="0" applyFont="1" applyFill="1" applyBorder="1" applyAlignment="1" applyProtection="1">
      <alignment horizontal="center" vertical="center" wrapText="1"/>
      <protection locked="0"/>
    </xf>
    <xf numFmtId="49" fontId="4" fillId="15" borderId="108" xfId="0" applyNumberFormat="1" applyFont="1" applyFill="1" applyBorder="1" applyAlignment="1" applyProtection="1">
      <alignment horizontal="left" vertical="center" wrapText="1"/>
      <protection locked="0"/>
    </xf>
    <xf numFmtId="49" fontId="4" fillId="15" borderId="64" xfId="0" applyNumberFormat="1" applyFont="1" applyFill="1" applyBorder="1" applyAlignment="1" applyProtection="1">
      <alignment horizontal="left" vertical="center" wrapText="1"/>
      <protection locked="0"/>
    </xf>
    <xf numFmtId="0" fontId="4" fillId="6" borderId="27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69" fillId="0" borderId="0" xfId="0" applyFont="1" applyAlignment="1" applyProtection="1">
      <alignment horizontal="left" vertical="center" wrapText="1"/>
      <protection locked="0"/>
    </xf>
    <xf numFmtId="0" fontId="53" fillId="0" borderId="0" xfId="0" applyFont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 vertical="center" wrapText="1"/>
      <protection locked="0"/>
    </xf>
    <xf numFmtId="0" fontId="4" fillId="3" borderId="27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49" fontId="4" fillId="17" borderId="107" xfId="0" applyNumberFormat="1" applyFont="1" applyFill="1" applyBorder="1" applyAlignment="1" applyProtection="1">
      <alignment horizontal="left" vertical="center" wrapText="1"/>
      <protection locked="0"/>
    </xf>
    <xf numFmtId="49" fontId="4" fillId="17" borderId="68" xfId="0" applyNumberFormat="1" applyFont="1" applyFill="1" applyBorder="1" applyAlignment="1" applyProtection="1">
      <alignment horizontal="left" vertical="center" wrapText="1"/>
      <protection locked="0"/>
    </xf>
    <xf numFmtId="49" fontId="5" fillId="17" borderId="116" xfId="0" applyNumberFormat="1" applyFont="1" applyFill="1" applyBorder="1" applyAlignment="1" applyProtection="1">
      <alignment horizontal="left" vertical="center" wrapText="1"/>
      <protection locked="0"/>
    </xf>
    <xf numFmtId="49" fontId="5" fillId="17" borderId="66" xfId="0" applyNumberFormat="1" applyFont="1" applyFill="1" applyBorder="1" applyAlignment="1" applyProtection="1">
      <alignment horizontal="left" vertical="center" wrapText="1"/>
      <protection locked="0"/>
    </xf>
    <xf numFmtId="0" fontId="9" fillId="3" borderId="3" xfId="0" applyFont="1" applyFill="1" applyBorder="1" applyAlignment="1" applyProtection="1">
      <alignment horizontal="left" vertical="center" wrapText="1" indent="1"/>
      <protection locked="0"/>
    </xf>
    <xf numFmtId="0" fontId="9" fillId="3" borderId="1" xfId="0" applyFont="1" applyFill="1" applyBorder="1" applyAlignment="1" applyProtection="1">
      <alignment horizontal="left" vertical="center" wrapText="1" indent="1"/>
      <protection locked="0"/>
    </xf>
    <xf numFmtId="0" fontId="9" fillId="10" borderId="27" xfId="0" applyFont="1" applyFill="1" applyBorder="1" applyAlignment="1" applyProtection="1">
      <alignment horizontal="left" vertical="center" wrapText="1" indent="1"/>
      <protection locked="0"/>
    </xf>
    <xf numFmtId="0" fontId="9" fillId="10" borderId="2" xfId="0" applyFont="1" applyFill="1" applyBorder="1" applyAlignment="1" applyProtection="1">
      <alignment horizontal="left" vertical="center" wrapText="1" indent="1"/>
      <protection locked="0"/>
    </xf>
    <xf numFmtId="0" fontId="9" fillId="10" borderId="3" xfId="0" applyFont="1" applyFill="1" applyBorder="1" applyAlignment="1" applyProtection="1">
      <alignment horizontal="left" vertical="center" wrapText="1" indent="1"/>
      <protection locked="0"/>
    </xf>
    <xf numFmtId="0" fontId="27" fillId="0" borderId="0" xfId="0" applyFont="1" applyAlignment="1" applyProtection="1">
      <alignment horizontal="justify"/>
    </xf>
    <xf numFmtId="0" fontId="39" fillId="0" borderId="27" xfId="0" applyFont="1" applyBorder="1" applyAlignment="1" applyProtection="1">
      <alignment horizontal="center" vertical="center" wrapText="1"/>
    </xf>
    <xf numFmtId="0" fontId="39" fillId="0" borderId="2" xfId="0" applyFont="1" applyBorder="1" applyAlignment="1" applyProtection="1">
      <alignment horizontal="center" vertical="center" wrapText="1"/>
    </xf>
    <xf numFmtId="0" fontId="39" fillId="0" borderId="3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9" fillId="3" borderId="27" xfId="0" applyFont="1" applyFill="1" applyBorder="1" applyAlignment="1" applyProtection="1">
      <alignment horizontal="left" vertical="center" wrapText="1" indent="1"/>
      <protection locked="0"/>
    </xf>
    <xf numFmtId="0" fontId="9" fillId="3" borderId="2" xfId="0" applyFont="1" applyFill="1" applyBorder="1" applyAlignment="1" applyProtection="1">
      <alignment horizontal="left" vertical="center" wrapText="1" indent="1"/>
      <protection locked="0"/>
    </xf>
    <xf numFmtId="0" fontId="11" fillId="0" borderId="1" xfId="0" applyFont="1" applyBorder="1" applyAlignment="1" applyProtection="1">
      <alignment horizontal="left" vertical="top" wrapText="1" indent="1"/>
    </xf>
    <xf numFmtId="0" fontId="22" fillId="10" borderId="27" xfId="0" applyFont="1" applyFill="1" applyBorder="1" applyAlignment="1" applyProtection="1">
      <alignment horizontal="left" vertical="center" wrapText="1" indent="1"/>
      <protection locked="0"/>
    </xf>
    <xf numFmtId="0" fontId="22" fillId="10" borderId="2" xfId="0" applyFont="1" applyFill="1" applyBorder="1" applyAlignment="1" applyProtection="1">
      <alignment horizontal="left" vertical="center" wrapText="1" indent="1"/>
      <protection locked="0"/>
    </xf>
    <xf numFmtId="0" fontId="22" fillId="10" borderId="3" xfId="0" applyFont="1" applyFill="1" applyBorder="1" applyAlignment="1" applyProtection="1">
      <alignment horizontal="left" vertical="center" wrapText="1" indent="1"/>
      <protection locked="0"/>
    </xf>
    <xf numFmtId="0" fontId="19" fillId="0" borderId="0" xfId="0" applyFont="1" applyAlignment="1" applyProtection="1">
      <alignment horizontal="justify" wrapText="1"/>
      <protection locked="0"/>
    </xf>
    <xf numFmtId="0" fontId="4" fillId="0" borderId="5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74" fillId="0" borderId="0" xfId="0" applyFont="1" applyAlignment="1" applyProtection="1">
      <alignment horizontal="center" shrinkToFit="1"/>
      <protection locked="0"/>
    </xf>
    <xf numFmtId="0" fontId="62" fillId="0" borderId="0" xfId="0" applyFont="1" applyAlignment="1" applyProtection="1">
      <alignment horizontal="justify"/>
      <protection locked="0"/>
    </xf>
    <xf numFmtId="0" fontId="19" fillId="0" borderId="0" xfId="0" applyFont="1" applyAlignment="1" applyProtection="1">
      <alignment horizontal="justify"/>
      <protection locked="0"/>
    </xf>
    <xf numFmtId="0" fontId="36" fillId="0" borderId="0" xfId="0" applyFont="1" applyAlignment="1" applyProtection="1">
      <alignment horizontal="justify"/>
      <protection locked="0"/>
    </xf>
    <xf numFmtId="0" fontId="1" fillId="10" borderId="27" xfId="0" applyFont="1" applyFill="1" applyBorder="1" applyAlignment="1" applyProtection="1">
      <alignment horizontal="center" vertical="center" wrapText="1"/>
    </xf>
    <xf numFmtId="0" fontId="1" fillId="10" borderId="3" xfId="0" applyFont="1" applyFill="1" applyBorder="1" applyAlignment="1" applyProtection="1">
      <alignment horizontal="center" vertical="center" wrapText="1"/>
    </xf>
    <xf numFmtId="0" fontId="42" fillId="14" borderId="0" xfId="0" applyFont="1" applyFill="1" applyAlignment="1" applyProtection="1">
      <alignment horizontal="left" vertical="center" wrapText="1"/>
    </xf>
    <xf numFmtId="0" fontId="38" fillId="10" borderId="17" xfId="0" applyFont="1" applyFill="1" applyBorder="1" applyAlignment="1" applyProtection="1">
      <alignment vertical="top" wrapText="1"/>
      <protection locked="0"/>
    </xf>
    <xf numFmtId="0" fontId="38" fillId="10" borderId="26" xfId="0" applyFont="1" applyFill="1" applyBorder="1" applyAlignment="1" applyProtection="1">
      <alignment vertical="top" wrapText="1"/>
      <protection locked="0"/>
    </xf>
    <xf numFmtId="0" fontId="38" fillId="10" borderId="4" xfId="0" applyFont="1" applyFill="1" applyBorder="1" applyAlignment="1" applyProtection="1">
      <alignment vertical="top" wrapText="1"/>
      <protection locked="0"/>
    </xf>
    <xf numFmtId="0" fontId="38" fillId="10" borderId="52" xfId="0" applyFont="1" applyFill="1" applyBorder="1" applyAlignment="1" applyProtection="1">
      <alignment vertical="top" wrapText="1"/>
      <protection locked="0"/>
    </xf>
    <xf numFmtId="0" fontId="38" fillId="10" borderId="0" xfId="0" applyFont="1" applyFill="1" applyBorder="1" applyAlignment="1" applyProtection="1">
      <alignment vertical="top" wrapText="1"/>
      <protection locked="0"/>
    </xf>
    <xf numFmtId="0" fontId="38" fillId="10" borderId="62" xfId="0" applyFont="1" applyFill="1" applyBorder="1" applyAlignment="1" applyProtection="1">
      <alignment vertical="top" wrapText="1"/>
      <protection locked="0"/>
    </xf>
    <xf numFmtId="0" fontId="38" fillId="10" borderId="117" xfId="0" applyFont="1" applyFill="1" applyBorder="1" applyAlignment="1" applyProtection="1">
      <alignment vertical="top" wrapText="1"/>
      <protection locked="0"/>
    </xf>
    <xf numFmtId="0" fontId="38" fillId="10" borderId="59" xfId="0" applyFont="1" applyFill="1" applyBorder="1" applyAlignment="1" applyProtection="1">
      <alignment vertical="top" wrapText="1"/>
      <protection locked="0"/>
    </xf>
    <xf numFmtId="0" fontId="38" fillId="10" borderId="11" xfId="0" applyFont="1" applyFill="1" applyBorder="1" applyAlignment="1" applyProtection="1">
      <alignment vertical="top" wrapText="1"/>
      <protection locked="0"/>
    </xf>
    <xf numFmtId="44" fontId="3" fillId="10" borderId="27" xfId="0" applyNumberFormat="1" applyFont="1" applyFill="1" applyBorder="1" applyAlignment="1" applyProtection="1">
      <alignment horizontal="right" vertical="center" wrapText="1" indent="2"/>
      <protection locked="0"/>
    </xf>
    <xf numFmtId="44" fontId="3" fillId="10" borderId="3" xfId="0" applyNumberFormat="1" applyFont="1" applyFill="1" applyBorder="1" applyAlignment="1" applyProtection="1">
      <alignment horizontal="right" vertical="center" wrapText="1" indent="2"/>
      <protection locked="0"/>
    </xf>
    <xf numFmtId="44" fontId="3" fillId="10" borderId="27" xfId="0" applyNumberFormat="1" applyFont="1" applyFill="1" applyBorder="1" applyAlignment="1" applyProtection="1">
      <alignment horizontal="right" vertical="center" wrapText="1" indent="2"/>
    </xf>
    <xf numFmtId="44" fontId="3" fillId="10" borderId="3" xfId="0" applyNumberFormat="1" applyFont="1" applyFill="1" applyBorder="1" applyAlignment="1" applyProtection="1">
      <alignment horizontal="right" vertical="center" wrapText="1" indent="2"/>
    </xf>
    <xf numFmtId="44" fontId="3" fillId="10" borderId="2" xfId="0" applyNumberFormat="1" applyFont="1" applyFill="1" applyBorder="1" applyAlignment="1" applyProtection="1">
      <alignment horizontal="right" vertical="center" wrapText="1" indent="2"/>
    </xf>
    <xf numFmtId="44" fontId="3" fillId="10" borderId="118" xfId="0" applyNumberFormat="1" applyFont="1" applyFill="1" applyBorder="1" applyAlignment="1" applyProtection="1">
      <alignment horizontal="right" vertical="center" wrapText="1" indent="2"/>
    </xf>
    <xf numFmtId="44" fontId="3" fillId="10" borderId="119" xfId="0" applyNumberFormat="1" applyFont="1" applyFill="1" applyBorder="1" applyAlignment="1" applyProtection="1">
      <alignment horizontal="right" vertical="center" wrapText="1" indent="2"/>
    </xf>
    <xf numFmtId="0" fontId="29" fillId="13" borderId="0" xfId="0" applyFont="1" applyFill="1" applyAlignment="1" applyProtection="1">
      <alignment horizontal="left" vertical="center" wrapText="1"/>
    </xf>
    <xf numFmtId="0" fontId="1" fillId="0" borderId="27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3" fillId="0" borderId="117" xfId="0" applyFont="1" applyBorder="1" applyAlignment="1" applyProtection="1">
      <alignment horizontal="center"/>
    </xf>
    <xf numFmtId="0" fontId="3" fillId="0" borderId="59" xfId="0" applyFont="1" applyBorder="1" applyAlignment="1" applyProtection="1">
      <alignment horizontal="center"/>
    </xf>
    <xf numFmtId="0" fontId="1" fillId="10" borderId="87" xfId="0" applyFont="1" applyFill="1" applyBorder="1" applyAlignment="1" applyProtection="1">
      <alignment horizontal="center" vertical="center" wrapText="1"/>
    </xf>
    <xf numFmtId="0" fontId="1" fillId="10" borderId="121" xfId="0" applyFont="1" applyFill="1" applyBorder="1" applyAlignment="1" applyProtection="1">
      <alignment horizontal="center" vertical="center" wrapText="1"/>
    </xf>
    <xf numFmtId="44" fontId="0" fillId="5" borderId="108" xfId="1" applyNumberFormat="1" applyFont="1" applyFill="1" applyBorder="1" applyAlignment="1" applyProtection="1">
      <alignment horizontal="right" vertical="center" indent="3"/>
      <protection locked="0"/>
    </xf>
    <xf numFmtId="44" fontId="0" fillId="5" borderId="64" xfId="0" applyNumberFormat="1" applyFill="1" applyBorder="1" applyProtection="1"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44" fontId="0" fillId="5" borderId="116" xfId="1" applyNumberFormat="1" applyFont="1" applyFill="1" applyBorder="1" applyAlignment="1" applyProtection="1">
      <alignment horizontal="right" vertical="center" indent="3"/>
      <protection locked="0"/>
    </xf>
    <xf numFmtId="44" fontId="0" fillId="5" borderId="66" xfId="0" applyNumberFormat="1" applyFill="1" applyBorder="1" applyProtection="1">
      <protection locked="0"/>
    </xf>
    <xf numFmtId="0" fontId="1" fillId="5" borderId="87" xfId="0" applyFont="1" applyFill="1" applyBorder="1" applyAlignment="1" applyProtection="1">
      <alignment horizontal="center" vertical="center" wrapText="1"/>
    </xf>
    <xf numFmtId="0" fontId="1" fillId="5" borderId="121" xfId="0" applyFont="1" applyFill="1" applyBorder="1" applyAlignment="1" applyProtection="1">
      <alignment horizontal="center" vertical="center" wrapText="1"/>
    </xf>
    <xf numFmtId="44" fontId="50" fillId="0" borderId="0" xfId="1" applyNumberFormat="1" applyFont="1" applyFill="1" applyBorder="1" applyAlignment="1" applyProtection="1">
      <alignment horizontal="right" vertical="center" indent="2"/>
    </xf>
    <xf numFmtId="44" fontId="0" fillId="5" borderId="107" xfId="1" applyNumberFormat="1" applyFont="1" applyFill="1" applyBorder="1" applyAlignment="1" applyProtection="1">
      <alignment horizontal="right" vertical="center" indent="3"/>
      <protection locked="0"/>
    </xf>
    <xf numFmtId="44" fontId="0" fillId="5" borderId="68" xfId="0" applyNumberFormat="1" applyFill="1" applyBorder="1" applyProtection="1">
      <protection locked="0"/>
    </xf>
    <xf numFmtId="172" fontId="0" fillId="5" borderId="127" xfId="0" applyNumberFormat="1" applyFill="1" applyBorder="1" applyAlignment="1" applyProtection="1">
      <alignment horizontal="center" vertical="center"/>
      <protection locked="0"/>
    </xf>
    <xf numFmtId="172" fontId="0" fillId="5" borderId="68" xfId="0" applyNumberFormat="1" applyFill="1" applyBorder="1" applyAlignment="1" applyProtection="1">
      <alignment horizontal="center" vertical="center"/>
      <protection locked="0"/>
    </xf>
    <xf numFmtId="172" fontId="0" fillId="5" borderId="123" xfId="0" applyNumberFormat="1" applyFill="1" applyBorder="1" applyAlignment="1" applyProtection="1">
      <alignment horizontal="center" vertical="center"/>
      <protection locked="0"/>
    </xf>
    <xf numFmtId="172" fontId="0" fillId="5" borderId="64" xfId="0" applyNumberFormat="1" applyFill="1" applyBorder="1" applyAlignment="1" applyProtection="1">
      <alignment horizontal="center" vertical="center"/>
      <protection locked="0"/>
    </xf>
    <xf numFmtId="172" fontId="0" fillId="5" borderId="107" xfId="0" applyNumberFormat="1" applyFill="1" applyBorder="1" applyAlignment="1" applyProtection="1">
      <alignment horizontal="center" vertical="center"/>
      <protection locked="0"/>
    </xf>
    <xf numFmtId="172" fontId="0" fillId="5" borderId="124" xfId="0" applyNumberFormat="1" applyFill="1" applyBorder="1" applyAlignment="1" applyProtection="1">
      <alignment horizontal="center" vertical="center"/>
      <protection locked="0"/>
    </xf>
    <xf numFmtId="172" fontId="0" fillId="5" borderId="108" xfId="0" applyNumberFormat="1" applyFill="1" applyBorder="1" applyAlignment="1" applyProtection="1">
      <alignment horizontal="center" vertical="center"/>
      <protection locked="0"/>
    </xf>
    <xf numFmtId="172" fontId="0" fillId="5" borderId="125" xfId="0" applyNumberFormat="1" applyFill="1" applyBorder="1" applyAlignment="1" applyProtection="1">
      <alignment horizontal="center" vertical="center"/>
      <protection locked="0"/>
    </xf>
    <xf numFmtId="172" fontId="0" fillId="5" borderId="116" xfId="0" applyNumberFormat="1" applyFill="1" applyBorder="1" applyAlignment="1" applyProtection="1">
      <alignment horizontal="center" vertical="center"/>
      <protection locked="0"/>
    </xf>
    <xf numFmtId="172" fontId="0" fillId="5" borderId="126" xfId="0" applyNumberFormat="1" applyFill="1" applyBorder="1" applyAlignment="1" applyProtection="1">
      <alignment horizontal="center" vertical="center"/>
      <protection locked="0"/>
    </xf>
    <xf numFmtId="0" fontId="63" fillId="0" borderId="0" xfId="0" applyFont="1" applyBorder="1" applyAlignment="1" applyProtection="1">
      <alignment horizontal="left" vertical="top" wrapText="1"/>
      <protection locked="0"/>
    </xf>
    <xf numFmtId="0" fontId="63" fillId="0" borderId="122" xfId="0" applyFont="1" applyBorder="1" applyAlignment="1" applyProtection="1">
      <alignment horizontal="left" vertical="top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0" fillId="5" borderId="17" xfId="0" applyFill="1" applyBorder="1" applyAlignment="1" applyProtection="1">
      <alignment horizontal="center" vertical="top" wrapText="1"/>
      <protection locked="0"/>
    </xf>
    <xf numFmtId="0" fontId="0" fillId="5" borderId="26" xfId="0" applyFill="1" applyBorder="1" applyAlignment="1" applyProtection="1">
      <alignment horizontal="center" vertical="top" wrapText="1"/>
      <protection locked="0"/>
    </xf>
    <xf numFmtId="0" fontId="0" fillId="5" borderId="52" xfId="0" applyFill="1" applyBorder="1" applyAlignment="1" applyProtection="1">
      <alignment horizontal="center" vertical="top" wrapText="1"/>
      <protection locked="0"/>
    </xf>
    <xf numFmtId="0" fontId="0" fillId="5" borderId="0" xfId="0" applyFill="1" applyBorder="1" applyAlignment="1" applyProtection="1">
      <alignment horizontal="center" vertical="top" wrapText="1"/>
      <protection locked="0"/>
    </xf>
    <xf numFmtId="0" fontId="0" fillId="5" borderId="117" xfId="0" applyFill="1" applyBorder="1" applyAlignment="1" applyProtection="1">
      <alignment horizontal="center" vertical="top" wrapText="1"/>
      <protection locked="0"/>
    </xf>
    <xf numFmtId="0" fontId="0" fillId="5" borderId="59" xfId="0" applyFill="1" applyBorder="1" applyAlignment="1" applyProtection="1">
      <alignment horizontal="center" vertical="top" wrapText="1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172" fontId="0" fillId="5" borderId="120" xfId="0" applyNumberFormat="1" applyFill="1" applyBorder="1" applyAlignment="1" applyProtection="1">
      <alignment horizontal="center" vertical="center"/>
      <protection locked="0"/>
    </xf>
    <xf numFmtId="172" fontId="0" fillId="5" borderId="66" xfId="0" applyNumberFormat="1" applyFill="1" applyBorder="1" applyAlignment="1" applyProtection="1">
      <alignment horizontal="center" vertical="center"/>
      <protection locked="0"/>
    </xf>
    <xf numFmtId="44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44" fontId="7" fillId="0" borderId="27" xfId="1" applyNumberFormat="1" applyFont="1" applyBorder="1" applyAlignment="1" applyProtection="1">
      <alignment horizontal="right" vertical="center" indent="2"/>
    </xf>
    <xf numFmtId="44" fontId="7" fillId="0" borderId="2" xfId="1" applyNumberFormat="1" applyFont="1" applyBorder="1" applyAlignment="1" applyProtection="1">
      <alignment horizontal="right" vertical="center" indent="2"/>
    </xf>
    <xf numFmtId="44" fontId="7" fillId="0" borderId="86" xfId="1" applyNumberFormat="1" applyFont="1" applyFill="1" applyBorder="1" applyAlignment="1" applyProtection="1">
      <alignment horizontal="right" vertical="center" indent="2"/>
    </xf>
    <xf numFmtId="44" fontId="7" fillId="0" borderId="85" xfId="1" applyNumberFormat="1" applyFont="1" applyFill="1" applyBorder="1" applyAlignment="1" applyProtection="1">
      <alignment horizontal="right" vertical="center" indent="2"/>
    </xf>
    <xf numFmtId="44" fontId="50" fillId="0" borderId="0" xfId="1" applyNumberFormat="1" applyFont="1" applyFill="1" applyBorder="1" applyAlignment="1" applyProtection="1">
      <alignment horizontal="center" vertical="center"/>
    </xf>
    <xf numFmtId="44" fontId="7" fillId="0" borderId="2" xfId="1" applyNumberFormat="1" applyFont="1" applyFill="1" applyBorder="1" applyAlignment="1" applyProtection="1">
      <alignment horizontal="right" vertical="center" indent="2"/>
    </xf>
    <xf numFmtId="44" fontId="7" fillId="0" borderId="27" xfId="1" applyNumberFormat="1" applyFont="1" applyFill="1" applyBorder="1" applyAlignment="1" applyProtection="1">
      <alignment horizontal="right" vertical="center" indent="2"/>
    </xf>
    <xf numFmtId="44" fontId="50" fillId="0" borderId="52" xfId="1" applyNumberFormat="1" applyFont="1" applyFill="1" applyBorder="1" applyAlignment="1" applyProtection="1">
      <alignment horizontal="center" vertical="center"/>
    </xf>
    <xf numFmtId="44" fontId="52" fillId="0" borderId="26" xfId="1" applyNumberFormat="1" applyFont="1" applyFill="1" applyBorder="1" applyAlignment="1" applyProtection="1">
      <alignment horizontal="center" vertical="center"/>
    </xf>
    <xf numFmtId="44" fontId="52" fillId="0" borderId="0" xfId="1" applyNumberFormat="1" applyFont="1" applyFill="1" applyBorder="1" applyAlignment="1" applyProtection="1">
      <alignment horizontal="center" vertical="center"/>
    </xf>
    <xf numFmtId="44" fontId="49" fillId="0" borderId="59" xfId="0" applyNumberFormat="1" applyFont="1" applyBorder="1" applyAlignment="1" applyProtection="1">
      <alignment horizontal="center"/>
    </xf>
    <xf numFmtId="0" fontId="49" fillId="0" borderId="59" xfId="0" applyFont="1" applyBorder="1" applyAlignment="1" applyProtection="1">
      <alignment horizontal="center"/>
    </xf>
  </cellXfs>
  <cellStyles count="8">
    <cellStyle name="Euro" xfId="1"/>
    <cellStyle name="Euro 2" xfId="2"/>
    <cellStyle name="Milliers" xfId="3" builtinId="3"/>
    <cellStyle name="Monétaire" xfId="4" builtinId="4"/>
    <cellStyle name="Normal" xfId="0" builtinId="0"/>
    <cellStyle name="Normal 3" xfId="5"/>
    <cellStyle name="Pourcentage" xfId="6" builtinId="5"/>
    <cellStyle name="Pourcentage 3" xfId="7"/>
  </cellStyles>
  <dxfs count="104">
    <dxf>
      <font>
        <b/>
        <i val="0"/>
        <condense val="0"/>
        <extend val="0"/>
        <color indexed="16"/>
      </font>
      <fill>
        <patternFill>
          <bgColor indexed="52"/>
        </patternFill>
      </fill>
    </dxf>
    <dxf>
      <font>
        <b/>
        <i val="0"/>
        <condense val="0"/>
        <extend val="0"/>
        <color indexed="58"/>
      </font>
      <fill>
        <patternFill>
          <bgColor indexed="42"/>
        </patternFill>
      </fill>
    </dxf>
    <dxf>
      <font>
        <condense val="0"/>
        <extend val="0"/>
        <color indexed="16"/>
      </font>
      <fill>
        <patternFill>
          <bgColor indexed="52"/>
        </patternFill>
      </fill>
    </dxf>
    <dxf>
      <font>
        <b/>
        <i val="0"/>
        <condense val="0"/>
        <extend val="0"/>
        <color indexed="58"/>
      </font>
      <fill>
        <patternFill>
          <bgColor indexed="42"/>
        </patternFill>
      </fill>
    </dxf>
    <dxf>
      <font>
        <b/>
        <i val="0"/>
        <condense val="0"/>
        <extend val="0"/>
        <color indexed="16"/>
      </font>
      <fill>
        <patternFill>
          <bgColor indexed="52"/>
        </patternFill>
      </fill>
    </dxf>
    <dxf>
      <font>
        <b/>
        <i val="0"/>
        <condense val="0"/>
        <extend val="0"/>
        <color indexed="58"/>
      </font>
      <fill>
        <patternFill>
          <bgColor indexed="42"/>
        </patternFill>
      </fill>
    </dxf>
    <dxf>
      <font>
        <b val="0"/>
        <i val="0"/>
        <condense val="0"/>
        <extend val="0"/>
        <color indexed="9"/>
      </font>
      <fill>
        <patternFill patternType="solid">
          <bgColor indexed="65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52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52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52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52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52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52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52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52"/>
        </patternFill>
      </fill>
      <border>
        <left/>
        <right/>
        <top/>
        <bottom/>
      </border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ont>
        <b val="0"/>
        <i val="0"/>
        <condense val="0"/>
        <extend val="0"/>
        <color indexed="9"/>
      </font>
      <fill>
        <patternFill patternType="solid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066FF"/>
      <color rgb="FFFF3300"/>
      <color rgb="FF003399"/>
      <color rgb="FF003366"/>
      <color rgb="FF006666"/>
      <color rgb="FF006699"/>
      <color rgb="FF00FF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314325</xdr:colOff>
      <xdr:row>40</xdr:row>
      <xdr:rowOff>28575</xdr:rowOff>
    </xdr:from>
    <xdr:to>
      <xdr:col>7</xdr:col>
      <xdr:colOff>104775</xdr:colOff>
      <xdr:row>42</xdr:row>
      <xdr:rowOff>133350</xdr:rowOff>
    </xdr:to>
    <xdr:sp macro="" textlink="">
      <xdr:nvSpPr>
        <xdr:cNvPr id="4667" name="Rectangle 571"/>
        <xdr:cNvSpPr>
          <a:spLocks noChangeArrowheads="1"/>
        </xdr:cNvSpPr>
      </xdr:nvSpPr>
      <xdr:spPr bwMode="auto">
        <a:xfrm>
          <a:off x="5943600" y="10201275"/>
          <a:ext cx="781050" cy="542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  <xdr:twoCellAnchor editAs="oneCell">
    <xdr:from>
      <xdr:col>0</xdr:col>
      <xdr:colOff>66675</xdr:colOff>
      <xdr:row>1</xdr:row>
      <xdr:rowOff>276225</xdr:rowOff>
    </xdr:from>
    <xdr:to>
      <xdr:col>2</xdr:col>
      <xdr:colOff>266700</xdr:colOff>
      <xdr:row>6</xdr:row>
      <xdr:rowOff>9525</xdr:rowOff>
    </xdr:to>
    <xdr:pic>
      <xdr:nvPicPr>
        <xdr:cNvPr id="6" name="Picture 25" descr="LogoCD2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42900"/>
          <a:ext cx="2181225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323850</xdr:colOff>
      <xdr:row>7</xdr:row>
      <xdr:rowOff>0</xdr:rowOff>
    </xdr:from>
    <xdr:to>
      <xdr:col>2</xdr:col>
      <xdr:colOff>348408</xdr:colOff>
      <xdr:row>8</xdr:row>
      <xdr:rowOff>161217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1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323850" y="1609725"/>
          <a:ext cx="2005758" cy="62794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0</xdr:col>
      <xdr:colOff>447675</xdr:colOff>
      <xdr:row>7</xdr:row>
      <xdr:rowOff>57150</xdr:rowOff>
    </xdr:from>
    <xdr:to>
      <xdr:col>2</xdr:col>
      <xdr:colOff>228600</xdr:colOff>
      <xdr:row>8</xdr:row>
      <xdr:rowOff>0</xdr:rowOff>
    </xdr:to>
    <xdr:sp macro="" textlink="">
      <xdr:nvSpPr>
        <xdr:cNvPr id="9" name="Zone de texte 2"/>
        <xdr:cNvSpPr txBox="1"/>
      </xdr:nvSpPr>
      <xdr:spPr>
        <a:xfrm>
          <a:off x="447675" y="1666875"/>
          <a:ext cx="1762125" cy="4095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fr-FR" sz="2200" b="1">
              <a:ln w="9208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FFFFFF"/>
              </a:solidFill>
              <a:effectLst>
                <a:outerShdw blurRad="63500" dist="50800" dir="13500000" sx="0" sy="0">
                  <a:srgbClr val="000000">
                    <a:alpha val="50000"/>
                  </a:srgbClr>
                </a:outerShdw>
              </a:effectLst>
              <a:ea typeface="Calibri"/>
              <a:cs typeface="Times New Roman"/>
            </a:rPr>
            <a:t>Version 2023</a:t>
          </a:r>
          <a:endParaRPr lang="fr-FR" sz="2200">
            <a:effectLst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0</xdr:row>
      <xdr:rowOff>0</xdr:rowOff>
    </xdr:from>
    <xdr:to>
      <xdr:col>11</xdr:col>
      <xdr:colOff>514350</xdr:colOff>
      <xdr:row>0</xdr:row>
      <xdr:rowOff>0</xdr:rowOff>
    </xdr:to>
    <xdr:sp macro="" textlink="">
      <xdr:nvSpPr>
        <xdr:cNvPr id="15361" name="Rectangle 1"/>
        <xdr:cNvSpPr>
          <a:spLocks noChangeArrowheads="1"/>
        </xdr:cNvSpPr>
      </xdr:nvSpPr>
      <xdr:spPr bwMode="auto">
        <a:xfrm>
          <a:off x="6877050" y="0"/>
          <a:ext cx="7429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  <xdr:twoCellAnchor>
    <xdr:from>
      <xdr:col>10</xdr:col>
      <xdr:colOff>142875</xdr:colOff>
      <xdr:row>0</xdr:row>
      <xdr:rowOff>0</xdr:rowOff>
    </xdr:from>
    <xdr:to>
      <xdr:col>11</xdr:col>
      <xdr:colOff>342900</xdr:colOff>
      <xdr:row>0</xdr:row>
      <xdr:rowOff>0</xdr:rowOff>
    </xdr:to>
    <xdr:sp macro="" textlink="">
      <xdr:nvSpPr>
        <xdr:cNvPr id="15362" name="Rectangle 2"/>
        <xdr:cNvSpPr>
          <a:spLocks noChangeArrowheads="1"/>
        </xdr:cNvSpPr>
      </xdr:nvSpPr>
      <xdr:spPr bwMode="auto">
        <a:xfrm>
          <a:off x="6667500" y="0"/>
          <a:ext cx="781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  <xdr:twoCellAnchor>
    <xdr:from>
      <xdr:col>10</xdr:col>
      <xdr:colOff>171450</xdr:colOff>
      <xdr:row>0</xdr:row>
      <xdr:rowOff>0</xdr:rowOff>
    </xdr:from>
    <xdr:to>
      <xdr:col>11</xdr:col>
      <xdr:colOff>466725</xdr:colOff>
      <xdr:row>0</xdr:row>
      <xdr:rowOff>0</xdr:rowOff>
    </xdr:to>
    <xdr:sp macro="" textlink="">
      <xdr:nvSpPr>
        <xdr:cNvPr id="15363" name="Rectangle 3"/>
        <xdr:cNvSpPr>
          <a:spLocks noChangeArrowheads="1"/>
        </xdr:cNvSpPr>
      </xdr:nvSpPr>
      <xdr:spPr bwMode="auto">
        <a:xfrm>
          <a:off x="6696075" y="0"/>
          <a:ext cx="8763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  <xdr:twoCellAnchor>
    <xdr:from>
      <xdr:col>10</xdr:col>
      <xdr:colOff>123825</xdr:colOff>
      <xdr:row>43</xdr:row>
      <xdr:rowOff>123825</xdr:rowOff>
    </xdr:from>
    <xdr:to>
      <xdr:col>11</xdr:col>
      <xdr:colOff>285750</xdr:colOff>
      <xdr:row>45</xdr:row>
      <xdr:rowOff>123825</xdr:rowOff>
    </xdr:to>
    <xdr:sp macro="" textlink="">
      <xdr:nvSpPr>
        <xdr:cNvPr id="15364" name="Rectangle 4"/>
        <xdr:cNvSpPr>
          <a:spLocks noChangeArrowheads="1"/>
        </xdr:cNvSpPr>
      </xdr:nvSpPr>
      <xdr:spPr bwMode="auto">
        <a:xfrm>
          <a:off x="6648450" y="11106150"/>
          <a:ext cx="7429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6</xdr:row>
      <xdr:rowOff>342900</xdr:rowOff>
    </xdr:from>
    <xdr:to>
      <xdr:col>2</xdr:col>
      <xdr:colOff>228600</xdr:colOff>
      <xdr:row>6</xdr:row>
      <xdr:rowOff>342900</xdr:rowOff>
    </xdr:to>
    <xdr:sp macro="" textlink="">
      <xdr:nvSpPr>
        <xdr:cNvPr id="3075" name="Line 3"/>
        <xdr:cNvSpPr>
          <a:spLocks noChangeShapeType="1"/>
        </xdr:cNvSpPr>
      </xdr:nvSpPr>
      <xdr:spPr bwMode="auto">
        <a:xfrm>
          <a:off x="1724025" y="168592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676275</xdr:colOff>
      <xdr:row>56</xdr:row>
      <xdr:rowOff>0</xdr:rowOff>
    </xdr:from>
    <xdr:to>
      <xdr:col>5</xdr:col>
      <xdr:colOff>1419225</xdr:colOff>
      <xdr:row>59</xdr:row>
      <xdr:rowOff>85725</xdr:rowOff>
    </xdr:to>
    <xdr:sp macro="" textlink="">
      <xdr:nvSpPr>
        <xdr:cNvPr id="3076" name="Rectangle 4"/>
        <xdr:cNvSpPr>
          <a:spLocks noChangeArrowheads="1"/>
        </xdr:cNvSpPr>
      </xdr:nvSpPr>
      <xdr:spPr bwMode="auto">
        <a:xfrm>
          <a:off x="7648575" y="11715750"/>
          <a:ext cx="742950" cy="571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47</xdr:row>
      <xdr:rowOff>114300</xdr:rowOff>
    </xdr:from>
    <xdr:to>
      <xdr:col>7</xdr:col>
      <xdr:colOff>733425</xdr:colOff>
      <xdr:row>50</xdr:row>
      <xdr:rowOff>142875</xdr:rowOff>
    </xdr:to>
    <xdr:sp macro="" textlink="">
      <xdr:nvSpPr>
        <xdr:cNvPr id="13313" name="Rectangle 1"/>
        <xdr:cNvSpPr>
          <a:spLocks noChangeArrowheads="1"/>
        </xdr:cNvSpPr>
      </xdr:nvSpPr>
      <xdr:spPr bwMode="auto">
        <a:xfrm>
          <a:off x="7734300" y="12144375"/>
          <a:ext cx="704850" cy="504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28</xdr:row>
      <xdr:rowOff>57150</xdr:rowOff>
    </xdr:from>
    <xdr:to>
      <xdr:col>7</xdr:col>
      <xdr:colOff>1266825</xdr:colOff>
      <xdr:row>30</xdr:row>
      <xdr:rowOff>152400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10677525" y="8267700"/>
          <a:ext cx="704850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45</xdr:row>
      <xdr:rowOff>38100</xdr:rowOff>
    </xdr:from>
    <xdr:to>
      <xdr:col>9</xdr:col>
      <xdr:colOff>828675</xdr:colOff>
      <xdr:row>48</xdr:row>
      <xdr:rowOff>152400</xdr:rowOff>
    </xdr:to>
    <xdr:sp macro="" textlink="">
      <xdr:nvSpPr>
        <xdr:cNvPr id="18433" name="Rectangle 1"/>
        <xdr:cNvSpPr>
          <a:spLocks noChangeArrowheads="1"/>
        </xdr:cNvSpPr>
      </xdr:nvSpPr>
      <xdr:spPr bwMode="auto">
        <a:xfrm>
          <a:off x="7915275" y="11858625"/>
          <a:ext cx="695325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Parafer</a:t>
          </a:r>
        </a:p>
      </xdr:txBody>
    </xdr:sp>
    <xdr:clientData/>
  </xdr:twoCellAnchor>
  <xdr:twoCellAnchor>
    <xdr:from>
      <xdr:col>7</xdr:col>
      <xdr:colOff>104775</xdr:colOff>
      <xdr:row>0</xdr:row>
      <xdr:rowOff>38100</xdr:rowOff>
    </xdr:from>
    <xdr:to>
      <xdr:col>9</xdr:col>
      <xdr:colOff>714375</xdr:colOff>
      <xdr:row>2</xdr:row>
      <xdr:rowOff>0</xdr:rowOff>
    </xdr:to>
    <xdr:sp macro="" textlink="">
      <xdr:nvSpPr>
        <xdr:cNvPr id="18434" name="AutoShape 2"/>
        <xdr:cNvSpPr>
          <a:spLocks noChangeArrowheads="1"/>
        </xdr:cNvSpPr>
      </xdr:nvSpPr>
      <xdr:spPr bwMode="auto">
        <a:xfrm>
          <a:off x="6162675" y="38100"/>
          <a:ext cx="2333625" cy="447675"/>
        </a:xfrm>
        <a:prstGeom prst="wedgeEllipseCallout">
          <a:avLst>
            <a:gd name="adj1" fmla="val -20204"/>
            <a:gd name="adj2" fmla="val -9574"/>
          </a:avLst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FFFFFF"/>
              </a:solidFill>
              <a:latin typeface="Arial"/>
              <a:cs typeface="Arial"/>
            </a:rPr>
            <a:t>Choisissez le taux à l'aide du menu déroulant</a:t>
          </a:r>
        </a:p>
      </xdr:txBody>
    </xdr:sp>
    <xdr:clientData/>
  </xdr:twoCellAnchor>
  <xdr:twoCellAnchor>
    <xdr:from>
      <xdr:col>9</xdr:col>
      <xdr:colOff>104775</xdr:colOff>
      <xdr:row>1</xdr:row>
      <xdr:rowOff>285750</xdr:rowOff>
    </xdr:from>
    <xdr:to>
      <xdr:col>9</xdr:col>
      <xdr:colOff>514350</xdr:colOff>
      <xdr:row>3</xdr:row>
      <xdr:rowOff>0</xdr:rowOff>
    </xdr:to>
    <xdr:sp macro="" textlink="">
      <xdr:nvSpPr>
        <xdr:cNvPr id="18435" name="Line 3"/>
        <xdr:cNvSpPr>
          <a:spLocks noChangeShapeType="1"/>
        </xdr:cNvSpPr>
      </xdr:nvSpPr>
      <xdr:spPr bwMode="auto">
        <a:xfrm>
          <a:off x="7886700" y="447675"/>
          <a:ext cx="409575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0000" mc:Ignorable="a14" a14:legacySpreadsheetColorIndex="16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57</xdr:row>
      <xdr:rowOff>57150</xdr:rowOff>
    </xdr:from>
    <xdr:to>
      <xdr:col>9</xdr:col>
      <xdr:colOff>752475</xdr:colOff>
      <xdr:row>66</xdr:row>
      <xdr:rowOff>114300</xdr:rowOff>
    </xdr:to>
    <xdr:sp macro="" textlink="">
      <xdr:nvSpPr>
        <xdr:cNvPr id="6161" name="Rectangle 17"/>
        <xdr:cNvSpPr>
          <a:spLocks noChangeArrowheads="1"/>
        </xdr:cNvSpPr>
      </xdr:nvSpPr>
      <xdr:spPr bwMode="auto">
        <a:xfrm>
          <a:off x="5981700" y="11715750"/>
          <a:ext cx="2705100" cy="151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333399"/>
              </a:solidFill>
              <a:latin typeface="Arial"/>
              <a:cs typeface="Arial"/>
            </a:rPr>
            <a:t>Signature</a:t>
          </a: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666699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333399"/>
              </a:solidFill>
              <a:latin typeface="Arial"/>
              <a:cs typeface="Arial"/>
            </a:rPr>
            <a:t>Cachet de la structure</a:t>
          </a:r>
        </a:p>
      </xdr:txBody>
    </xdr:sp>
    <xdr:clientData/>
  </xdr:twoCellAnchor>
  <xdr:twoCellAnchor>
    <xdr:from>
      <xdr:col>3</xdr:col>
      <xdr:colOff>200025</xdr:colOff>
      <xdr:row>57</xdr:row>
      <xdr:rowOff>57150</xdr:rowOff>
    </xdr:from>
    <xdr:to>
      <xdr:col>6</xdr:col>
      <xdr:colOff>485775</xdr:colOff>
      <xdr:row>66</xdr:row>
      <xdr:rowOff>114300</xdr:rowOff>
    </xdr:to>
    <xdr:sp macro="" textlink="">
      <xdr:nvSpPr>
        <xdr:cNvPr id="6162" name="Rectangle 18"/>
        <xdr:cNvSpPr>
          <a:spLocks noChangeArrowheads="1"/>
        </xdr:cNvSpPr>
      </xdr:nvSpPr>
      <xdr:spPr bwMode="auto">
        <a:xfrm>
          <a:off x="3533775" y="11715750"/>
          <a:ext cx="2419350" cy="15144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CCFF" mc:Ignorable="a14" a14:legacySpreadsheetColorIndex="31"/>
        </a:solidFill>
        <a:ln w="9525">
          <a:solidFill>
            <a:srgbClr xmlns:mc="http://schemas.openxmlformats.org/markup-compatibility/2006" xmlns:a14="http://schemas.microsoft.com/office/drawing/2010/main" val="CC99FF" mc:Ignorable="a14" a14:legacySpreadsheetColorIndex="4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333399"/>
              </a:solidFill>
              <a:latin typeface="Arial"/>
              <a:cs typeface="Arial"/>
            </a:rPr>
            <a:t>Date</a:t>
          </a: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1" i="0" u="none" strike="noStrike" baseline="0">
            <a:solidFill>
              <a:srgbClr val="666699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1" i="0" u="none" strike="noStrike" baseline="0">
              <a:solidFill>
                <a:srgbClr val="333399"/>
              </a:solidFill>
              <a:latin typeface="Arial"/>
              <a:cs typeface="Arial"/>
            </a:rPr>
            <a:t>Nom et qualité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indexed="47"/>
    <pageSetUpPr fitToPage="1"/>
  </sheetPr>
  <dimension ref="A1:H65"/>
  <sheetViews>
    <sheetView showGridLines="0" tabSelected="1" view="pageBreakPreview" zoomScale="75" zoomScaleNormal="75" zoomScaleSheetLayoutView="75" workbookViewId="0">
      <selection activeCell="D3" sqref="D3"/>
    </sheetView>
  </sheetViews>
  <sheetFormatPr baseColWidth="10" defaultRowHeight="12.75" x14ac:dyDescent="0.2"/>
  <cols>
    <col min="1" max="3" width="14.85546875" customWidth="1"/>
    <col min="4" max="4" width="10.140625" customWidth="1"/>
    <col min="5" max="7" width="14.85546875" customWidth="1"/>
    <col min="8" max="8" width="4" customWidth="1"/>
  </cols>
  <sheetData>
    <row r="1" spans="1:8" ht="5.25" customHeight="1" x14ac:dyDescent="0.2">
      <c r="A1" s="18"/>
      <c r="B1" s="18"/>
      <c r="C1" s="18"/>
      <c r="D1" s="18"/>
      <c r="E1" s="18"/>
      <c r="F1" s="18"/>
      <c r="G1" s="18"/>
      <c r="H1" s="18"/>
    </row>
    <row r="2" spans="1:8" ht="23.25" x14ac:dyDescent="0.35">
      <c r="A2" s="5"/>
      <c r="B2" s="5"/>
      <c r="C2" s="5"/>
      <c r="D2" s="5"/>
      <c r="E2" s="5"/>
      <c r="F2" s="5"/>
      <c r="G2" s="5"/>
      <c r="H2" s="14" t="s">
        <v>29</v>
      </c>
    </row>
    <row r="3" spans="1:8" ht="21.75" customHeight="1" x14ac:dyDescent="0.3">
      <c r="A3" s="5"/>
      <c r="B3" s="5"/>
      <c r="C3" s="5"/>
      <c r="D3" s="5"/>
      <c r="E3" s="5"/>
      <c r="F3" s="5"/>
      <c r="G3" s="5"/>
      <c r="H3" s="15"/>
    </row>
    <row r="4" spans="1:8" ht="15" customHeight="1" x14ac:dyDescent="0.2">
      <c r="A4" s="5"/>
      <c r="B4" s="5"/>
      <c r="C4" s="5"/>
      <c r="D4" s="5"/>
      <c r="E4" s="5"/>
      <c r="F4" s="5"/>
      <c r="G4" s="5"/>
      <c r="H4" s="16"/>
    </row>
    <row r="5" spans="1:8" x14ac:dyDescent="0.2">
      <c r="A5" s="5"/>
      <c r="B5" s="5"/>
      <c r="C5" s="5"/>
      <c r="D5" s="5"/>
      <c r="E5" s="5"/>
      <c r="F5" s="5"/>
      <c r="G5" s="5"/>
      <c r="H5" s="16"/>
    </row>
    <row r="6" spans="1:8" ht="17.25" customHeight="1" x14ac:dyDescent="0.2">
      <c r="A6" s="5"/>
      <c r="B6" s="5"/>
      <c r="C6" s="5"/>
      <c r="D6" s="5"/>
      <c r="E6" s="5"/>
      <c r="F6" s="5"/>
      <c r="G6" s="5"/>
      <c r="H6" s="5"/>
    </row>
    <row r="7" spans="1:8" ht="31.5" x14ac:dyDescent="0.45">
      <c r="A7" s="1"/>
      <c r="B7" s="1"/>
      <c r="C7" s="1"/>
      <c r="D7" s="254"/>
      <c r="E7" s="254"/>
      <c r="F7" s="254"/>
      <c r="G7" s="254"/>
      <c r="H7" s="255" t="s">
        <v>60</v>
      </c>
    </row>
    <row r="8" spans="1:8" ht="36.75" customHeight="1" x14ac:dyDescent="0.45">
      <c r="C8" s="360"/>
      <c r="D8" s="254"/>
      <c r="E8" s="254"/>
      <c r="F8" s="254"/>
      <c r="G8" s="254"/>
      <c r="H8" s="255" t="s">
        <v>61</v>
      </c>
    </row>
    <row r="9" spans="1:8" ht="39" customHeight="1" x14ac:dyDescent="0.45">
      <c r="A9" s="360"/>
      <c r="B9" s="390"/>
      <c r="C9" s="360"/>
      <c r="D9" s="254"/>
      <c r="E9" s="254"/>
      <c r="F9" s="254"/>
      <c r="G9" s="254"/>
      <c r="H9" s="255" t="s">
        <v>62</v>
      </c>
    </row>
    <row r="10" spans="1:8" ht="17.25" customHeight="1" x14ac:dyDescent="0.2">
      <c r="A10" s="360"/>
      <c r="B10" s="360"/>
      <c r="C10" s="360"/>
      <c r="D10" s="1"/>
      <c r="E10" s="1"/>
      <c r="F10" s="1"/>
      <c r="G10" s="1"/>
      <c r="H10" s="1"/>
    </row>
    <row r="11" spans="1:8" ht="17.25" customHeight="1" x14ac:dyDescent="0.2">
      <c r="A11" s="360"/>
      <c r="B11" s="360"/>
      <c r="C11" s="360"/>
      <c r="D11" s="412" t="s">
        <v>183</v>
      </c>
      <c r="E11" s="413"/>
      <c r="F11" s="413"/>
      <c r="G11" s="413"/>
      <c r="H11" s="413"/>
    </row>
    <row r="12" spans="1:8" ht="17.25" customHeight="1" x14ac:dyDescent="0.2">
      <c r="A12" s="1"/>
      <c r="B12" s="1"/>
      <c r="D12" s="1"/>
      <c r="E12" s="1"/>
      <c r="F12" s="1"/>
      <c r="G12" s="1"/>
      <c r="H12" s="1"/>
    </row>
    <row r="13" spans="1:8" ht="17.25" customHeight="1" x14ac:dyDescent="0.2">
      <c r="A13" s="1"/>
      <c r="B13" s="1"/>
      <c r="C13" s="1"/>
      <c r="D13" s="1"/>
      <c r="E13" s="1"/>
      <c r="F13" s="1"/>
      <c r="G13" s="1"/>
      <c r="H13" s="1"/>
    </row>
    <row r="14" spans="1:8" ht="26.25" customHeight="1" x14ac:dyDescent="0.25">
      <c r="A14" s="6" t="s">
        <v>30</v>
      </c>
      <c r="B14" s="1"/>
      <c r="C14" s="1"/>
      <c r="D14" s="426"/>
      <c r="E14" s="427"/>
      <c r="F14" s="427"/>
      <c r="G14" s="427"/>
      <c r="H14" s="428"/>
    </row>
    <row r="15" spans="1:8" ht="26.25" customHeight="1" x14ac:dyDescent="0.2">
      <c r="A15" s="7"/>
      <c r="B15" s="1"/>
      <c r="C15" s="1"/>
      <c r="D15" s="429"/>
      <c r="E15" s="430"/>
      <c r="F15" s="430"/>
      <c r="G15" s="430"/>
      <c r="H15" s="431"/>
    </row>
    <row r="16" spans="1:8" ht="26.25" customHeight="1" x14ac:dyDescent="0.2">
      <c r="A16" s="1"/>
      <c r="B16" s="1"/>
      <c r="C16" s="1"/>
      <c r="D16" s="432"/>
      <c r="E16" s="433"/>
      <c r="F16" s="433"/>
      <c r="G16" s="433"/>
      <c r="H16" s="434"/>
    </row>
    <row r="17" spans="1:8" ht="26.25" customHeight="1" x14ac:dyDescent="0.2">
      <c r="A17" s="1"/>
      <c r="B17" s="1"/>
      <c r="C17" s="1"/>
      <c r="D17" s="1"/>
      <c r="E17" s="1"/>
      <c r="F17" s="1"/>
      <c r="G17" s="1"/>
      <c r="H17" s="1"/>
    </row>
    <row r="18" spans="1:8" ht="26.25" customHeight="1" x14ac:dyDescent="0.25">
      <c r="A18" s="6" t="s">
        <v>164</v>
      </c>
      <c r="B18" s="1"/>
      <c r="C18" s="1"/>
      <c r="D18" s="417"/>
      <c r="E18" s="418"/>
      <c r="F18" s="418"/>
      <c r="G18" s="418"/>
      <c r="H18" s="419"/>
    </row>
    <row r="19" spans="1:8" ht="26.25" customHeight="1" x14ac:dyDescent="0.2">
      <c r="A19" s="7"/>
      <c r="B19" s="1"/>
      <c r="C19" s="1"/>
      <c r="D19" s="420"/>
      <c r="E19" s="421"/>
      <c r="F19" s="421"/>
      <c r="G19" s="421"/>
      <c r="H19" s="422"/>
    </row>
    <row r="20" spans="1:8" ht="26.25" customHeight="1" x14ac:dyDescent="0.2">
      <c r="A20" s="1"/>
      <c r="B20" s="1"/>
      <c r="C20" s="1"/>
      <c r="D20" s="423"/>
      <c r="E20" s="424"/>
      <c r="F20" s="424"/>
      <c r="G20" s="424"/>
      <c r="H20" s="425"/>
    </row>
    <row r="21" spans="1:8" ht="17.25" customHeight="1" x14ac:dyDescent="0.2"/>
    <row r="22" spans="1:8" ht="17.25" customHeight="1" x14ac:dyDescent="0.2">
      <c r="A22" s="1"/>
      <c r="B22" s="1"/>
      <c r="C22" s="1"/>
      <c r="D22" s="1"/>
      <c r="E22" s="1"/>
      <c r="F22" s="1"/>
      <c r="G22" s="1"/>
      <c r="H22" s="1"/>
    </row>
    <row r="23" spans="1:8" ht="17.25" customHeight="1" x14ac:dyDescent="0.25">
      <c r="A23" s="6" t="s">
        <v>31</v>
      </c>
      <c r="B23" s="1"/>
      <c r="C23" s="1"/>
      <c r="D23" s="1"/>
      <c r="E23" s="1"/>
      <c r="F23" s="1"/>
      <c r="G23" s="1"/>
      <c r="H23" s="1"/>
    </row>
    <row r="24" spans="1:8" ht="17.25" customHeight="1" x14ac:dyDescent="0.2">
      <c r="A24" s="1"/>
      <c r="B24" s="1"/>
      <c r="C24" s="1"/>
      <c r="D24" s="1"/>
      <c r="E24" s="1"/>
      <c r="F24" s="1"/>
      <c r="G24" s="1"/>
      <c r="H24" s="1"/>
    </row>
    <row r="25" spans="1:8" ht="30" customHeight="1" x14ac:dyDescent="0.2">
      <c r="A25" s="8"/>
      <c r="C25" s="21"/>
      <c r="D25" s="414" t="s">
        <v>68</v>
      </c>
      <c r="E25" s="414"/>
      <c r="F25" s="414"/>
      <c r="G25" s="414"/>
      <c r="H25" s="414"/>
    </row>
    <row r="26" spans="1:8" ht="18.75" customHeight="1" x14ac:dyDescent="0.2">
      <c r="A26" s="8"/>
      <c r="B26" s="25" t="s">
        <v>60</v>
      </c>
      <c r="D26" s="24" t="s">
        <v>128</v>
      </c>
      <c r="E26" s="3"/>
      <c r="F26" s="1"/>
      <c r="G26" s="1"/>
      <c r="H26" s="1"/>
    </row>
    <row r="27" spans="1:8" ht="18.75" customHeight="1" x14ac:dyDescent="0.2">
      <c r="A27" s="8"/>
      <c r="B27" s="25" t="s">
        <v>60</v>
      </c>
      <c r="D27" s="24" t="s">
        <v>129</v>
      </c>
      <c r="E27" s="3"/>
      <c r="F27" s="1"/>
      <c r="G27" s="1"/>
      <c r="H27" s="1"/>
    </row>
    <row r="28" spans="1:8" ht="18.75" customHeight="1" x14ac:dyDescent="0.2">
      <c r="A28" s="8"/>
      <c r="C28" s="23"/>
      <c r="D28" s="24"/>
      <c r="E28" s="3"/>
      <c r="F28" s="1"/>
      <c r="G28" s="1"/>
      <c r="H28" s="1"/>
    </row>
    <row r="29" spans="1:8" ht="18.75" customHeight="1" x14ac:dyDescent="0.2">
      <c r="A29" s="8"/>
      <c r="C29" s="23"/>
      <c r="D29" s="24"/>
      <c r="E29" s="3"/>
      <c r="F29" s="1"/>
      <c r="G29" s="1"/>
      <c r="H29" s="1"/>
    </row>
    <row r="30" spans="1:8" ht="18.75" customHeight="1" x14ac:dyDescent="0.2">
      <c r="A30" s="8"/>
      <c r="B30" s="21"/>
      <c r="D30" s="22" t="s">
        <v>54</v>
      </c>
      <c r="E30" s="3"/>
      <c r="F30" s="1"/>
      <c r="G30" s="1"/>
      <c r="H30" s="1"/>
    </row>
    <row r="31" spans="1:8" ht="18.75" customHeight="1" x14ac:dyDescent="0.2">
      <c r="A31" s="8"/>
      <c r="H31" s="2"/>
    </row>
    <row r="32" spans="1:8" ht="18.75" customHeight="1" x14ac:dyDescent="0.2">
      <c r="A32" s="8"/>
      <c r="B32" s="27" t="s">
        <v>130</v>
      </c>
      <c r="D32" s="26" t="s">
        <v>63</v>
      </c>
      <c r="E32" s="26"/>
      <c r="F32" s="2"/>
      <c r="G32" s="2"/>
      <c r="H32" s="2"/>
    </row>
    <row r="33" spans="1:8" ht="18.75" hidden="1" customHeight="1" x14ac:dyDescent="0.2">
      <c r="A33" s="8"/>
      <c r="B33" s="27" t="s">
        <v>93</v>
      </c>
      <c r="D33" s="26" t="s">
        <v>56</v>
      </c>
      <c r="E33" s="26"/>
      <c r="F33" s="2"/>
      <c r="G33" s="2"/>
      <c r="H33" s="2"/>
    </row>
    <row r="34" spans="1:8" ht="18.75" customHeight="1" x14ac:dyDescent="0.2">
      <c r="A34" s="8"/>
      <c r="B34" s="28" t="s">
        <v>131</v>
      </c>
      <c r="D34" s="26" t="s">
        <v>47</v>
      </c>
      <c r="E34" s="26"/>
      <c r="F34" s="2"/>
      <c r="G34" s="2"/>
      <c r="H34" s="2"/>
    </row>
    <row r="35" spans="1:8" ht="23.25" customHeight="1" x14ac:dyDescent="0.2">
      <c r="A35" s="8"/>
      <c r="B35" s="415" t="s">
        <v>151</v>
      </c>
      <c r="C35" s="415"/>
      <c r="D35" s="256" t="s">
        <v>132</v>
      </c>
      <c r="E35" s="26"/>
      <c r="F35" s="2"/>
      <c r="G35" s="2"/>
      <c r="H35" s="2"/>
    </row>
    <row r="36" spans="1:8" ht="18.75" customHeight="1" x14ac:dyDescent="0.2">
      <c r="A36" s="8"/>
      <c r="B36" s="415" t="s">
        <v>150</v>
      </c>
      <c r="C36" s="415"/>
      <c r="D36" s="256" t="s">
        <v>133</v>
      </c>
      <c r="E36" s="26"/>
      <c r="F36" s="2"/>
      <c r="G36" s="2"/>
      <c r="H36" s="2"/>
    </row>
    <row r="37" spans="1:8" ht="18.75" hidden="1" customHeight="1" x14ac:dyDescent="0.2">
      <c r="A37" s="8"/>
      <c r="B37" s="28" t="s">
        <v>52</v>
      </c>
      <c r="D37" s="26" t="s">
        <v>21</v>
      </c>
      <c r="E37" s="26"/>
      <c r="F37" s="2"/>
      <c r="G37" s="2"/>
      <c r="H37" s="2"/>
    </row>
    <row r="38" spans="1:8" ht="18.75" customHeight="1" x14ac:dyDescent="0.2">
      <c r="A38" s="8"/>
      <c r="B38" s="416" t="s">
        <v>139</v>
      </c>
      <c r="C38" s="416"/>
      <c r="D38" s="26" t="s">
        <v>55</v>
      </c>
      <c r="E38" s="26"/>
      <c r="F38" s="2"/>
      <c r="G38" s="2"/>
      <c r="H38" s="2"/>
    </row>
    <row r="39" spans="1:8" ht="18.75" customHeight="1" x14ac:dyDescent="0.2">
      <c r="A39" s="8"/>
      <c r="B39" s="416" t="s">
        <v>149</v>
      </c>
      <c r="C39" s="416"/>
      <c r="D39" s="26" t="s">
        <v>33</v>
      </c>
      <c r="E39" s="26"/>
      <c r="F39" s="2"/>
      <c r="G39" s="2"/>
      <c r="H39" s="2"/>
    </row>
    <row r="40" spans="1:8" ht="17.25" customHeight="1" x14ac:dyDescent="0.2">
      <c r="A40" s="1"/>
      <c r="B40" s="9"/>
      <c r="C40" s="9"/>
      <c r="D40" s="1"/>
      <c r="E40" s="1"/>
      <c r="F40" s="1"/>
      <c r="G40" s="1"/>
      <c r="H40" s="1"/>
    </row>
    <row r="41" spans="1:8" ht="17.25" customHeight="1" x14ac:dyDescent="0.2">
      <c r="A41" s="1"/>
      <c r="B41" s="1"/>
      <c r="C41" s="1"/>
      <c r="D41" s="1"/>
      <c r="E41" s="1"/>
      <c r="F41" s="1"/>
      <c r="G41" s="1"/>
      <c r="H41" s="1"/>
    </row>
    <row r="42" spans="1:8" ht="17.25" customHeight="1" x14ac:dyDescent="0.2">
      <c r="A42" s="1"/>
      <c r="B42" s="1"/>
      <c r="C42" s="1"/>
      <c r="D42" s="1"/>
      <c r="E42" s="1"/>
      <c r="F42" s="1"/>
      <c r="G42" s="1"/>
      <c r="H42" s="1"/>
    </row>
    <row r="43" spans="1:8" ht="18" customHeight="1" x14ac:dyDescent="0.2">
      <c r="A43" s="1"/>
      <c r="B43" s="1"/>
      <c r="C43" s="1"/>
      <c r="D43" s="1"/>
      <c r="E43" s="1"/>
      <c r="F43" s="1"/>
      <c r="G43" s="1"/>
      <c r="H43" s="1"/>
    </row>
    <row r="44" spans="1:8" ht="17.25" customHeight="1" x14ac:dyDescent="0.2">
      <c r="A44" s="1"/>
      <c r="B44" s="1"/>
      <c r="C44" s="1"/>
      <c r="D44" s="1"/>
      <c r="E44" s="1"/>
      <c r="F44" s="1"/>
      <c r="G44" s="1"/>
      <c r="H44" s="1"/>
    </row>
    <row r="45" spans="1:8" ht="17.25" customHeight="1" x14ac:dyDescent="0.2">
      <c r="A45" s="10"/>
      <c r="B45" s="5"/>
      <c r="C45" s="5"/>
      <c r="D45" s="5"/>
      <c r="E45" s="5"/>
      <c r="F45" s="5"/>
      <c r="G45" s="5"/>
      <c r="H45" s="1"/>
    </row>
    <row r="46" spans="1:8" ht="17.25" customHeight="1" x14ac:dyDescent="0.2">
      <c r="A46" s="11"/>
      <c r="B46" s="5"/>
      <c r="C46" s="5"/>
      <c r="D46" s="5"/>
      <c r="E46" s="5"/>
      <c r="F46" s="5"/>
      <c r="G46" s="5"/>
      <c r="H46" s="1"/>
    </row>
    <row r="47" spans="1:8" ht="36" customHeight="1" x14ac:dyDescent="0.2">
      <c r="A47" s="11"/>
      <c r="B47" s="12"/>
      <c r="C47" s="5"/>
      <c r="D47" s="5"/>
      <c r="E47" s="5"/>
      <c r="F47" s="5"/>
      <c r="G47" s="5"/>
      <c r="H47" s="1"/>
    </row>
    <row r="48" spans="1:8" ht="51.75" customHeight="1" x14ac:dyDescent="0.3">
      <c r="A48" s="13"/>
      <c r="B48" s="20"/>
      <c r="C48" s="5"/>
      <c r="D48" s="5"/>
      <c r="E48" s="5"/>
      <c r="F48" s="5"/>
      <c r="G48" s="5"/>
      <c r="H48" s="1"/>
    </row>
    <row r="49" spans="1:8" s="4" customFormat="1" ht="6.75" customHeight="1" x14ac:dyDescent="0.2">
      <c r="A49" s="17"/>
      <c r="B49" s="17"/>
      <c r="C49" s="17"/>
      <c r="D49" s="17"/>
      <c r="E49" s="17"/>
      <c r="F49" s="17"/>
      <c r="G49" s="17"/>
      <c r="H49" s="17"/>
    </row>
    <row r="50" spans="1:8" s="4" customFormat="1" x14ac:dyDescent="0.2">
      <c r="A50" s="19"/>
      <c r="B50" s="19"/>
      <c r="C50" s="19"/>
      <c r="D50" s="19"/>
      <c r="E50" s="19"/>
      <c r="F50" s="19"/>
      <c r="G50" s="19"/>
      <c r="H50" s="19"/>
    </row>
    <row r="51" spans="1:8" x14ac:dyDescent="0.2">
      <c r="A51" s="18"/>
      <c r="B51" s="18"/>
      <c r="C51" s="18"/>
      <c r="D51" s="18"/>
      <c r="E51" s="18"/>
      <c r="F51" s="18"/>
      <c r="G51" s="18"/>
      <c r="H51" s="18"/>
    </row>
    <row r="52" spans="1:8" x14ac:dyDescent="0.2">
      <c r="A52" s="18"/>
      <c r="B52" s="18"/>
      <c r="C52" s="18"/>
      <c r="D52" s="18"/>
      <c r="E52" s="18"/>
      <c r="F52" s="18"/>
      <c r="G52" s="18"/>
      <c r="H52" s="18"/>
    </row>
    <row r="53" spans="1:8" x14ac:dyDescent="0.2">
      <c r="A53" s="18"/>
      <c r="B53" s="18"/>
      <c r="C53" s="18"/>
      <c r="D53" s="18"/>
      <c r="E53" s="18"/>
      <c r="F53" s="18"/>
      <c r="G53" s="18"/>
      <c r="H53" s="18"/>
    </row>
    <row r="54" spans="1:8" x14ac:dyDescent="0.2">
      <c r="A54" s="18"/>
      <c r="B54" s="18"/>
      <c r="C54" s="18"/>
      <c r="D54" s="18"/>
      <c r="E54" s="18"/>
      <c r="F54" s="18"/>
      <c r="G54" s="18"/>
      <c r="H54" s="18"/>
    </row>
    <row r="55" spans="1:8" x14ac:dyDescent="0.2">
      <c r="A55" s="18"/>
      <c r="B55" s="18"/>
      <c r="C55" s="18"/>
      <c r="D55" s="18"/>
      <c r="E55" s="18"/>
      <c r="F55" s="18"/>
      <c r="G55" s="18"/>
      <c r="H55" s="18"/>
    </row>
    <row r="56" spans="1:8" x14ac:dyDescent="0.2">
      <c r="A56" s="18"/>
      <c r="B56" s="18"/>
      <c r="C56" s="18"/>
      <c r="D56" s="18"/>
      <c r="E56" s="18"/>
      <c r="F56" s="18"/>
      <c r="G56" s="18"/>
      <c r="H56" s="18"/>
    </row>
    <row r="57" spans="1:8" x14ac:dyDescent="0.2">
      <c r="A57" s="18"/>
      <c r="B57" s="18"/>
      <c r="C57" s="18"/>
      <c r="D57" s="18"/>
      <c r="E57" s="18"/>
      <c r="F57" s="18"/>
      <c r="G57" s="18"/>
      <c r="H57" s="18"/>
    </row>
    <row r="58" spans="1:8" x14ac:dyDescent="0.2">
      <c r="A58" s="18"/>
      <c r="B58" s="18"/>
      <c r="C58" s="18"/>
      <c r="D58" s="18"/>
      <c r="E58" s="18"/>
      <c r="F58" s="18"/>
      <c r="G58" s="18"/>
      <c r="H58" s="18"/>
    </row>
    <row r="59" spans="1:8" x14ac:dyDescent="0.2">
      <c r="A59" s="18"/>
      <c r="B59" s="18"/>
      <c r="C59" s="18"/>
      <c r="D59" s="18"/>
      <c r="E59" s="18"/>
      <c r="F59" s="18"/>
      <c r="G59" s="18"/>
      <c r="H59" s="18"/>
    </row>
    <row r="60" spans="1:8" x14ac:dyDescent="0.2">
      <c r="A60" s="18"/>
      <c r="B60" s="18"/>
      <c r="C60" s="18"/>
      <c r="D60" s="18"/>
      <c r="E60" s="18"/>
      <c r="F60" s="18"/>
      <c r="G60" s="18"/>
      <c r="H60" s="18"/>
    </row>
    <row r="61" spans="1:8" x14ac:dyDescent="0.2">
      <c r="A61" s="18"/>
      <c r="B61" s="18"/>
      <c r="C61" s="18"/>
      <c r="D61" s="18"/>
      <c r="E61" s="18"/>
      <c r="F61" s="18"/>
      <c r="G61" s="18"/>
      <c r="H61" s="18"/>
    </row>
    <row r="62" spans="1:8" x14ac:dyDescent="0.2">
      <c r="A62" s="18"/>
      <c r="B62" s="18"/>
      <c r="C62" s="18"/>
      <c r="D62" s="18"/>
      <c r="E62" s="18"/>
      <c r="F62" s="18"/>
      <c r="G62" s="18"/>
      <c r="H62" s="18"/>
    </row>
    <row r="63" spans="1:8" x14ac:dyDescent="0.2">
      <c r="A63" s="18"/>
      <c r="B63" s="18"/>
      <c r="C63" s="18"/>
      <c r="D63" s="18"/>
      <c r="E63" s="18"/>
      <c r="F63" s="18"/>
      <c r="G63" s="18"/>
      <c r="H63" s="18"/>
    </row>
    <row r="64" spans="1:8" x14ac:dyDescent="0.2">
      <c r="A64" s="18"/>
      <c r="B64" s="18"/>
      <c r="C64" s="18"/>
      <c r="D64" s="18"/>
      <c r="E64" s="18"/>
      <c r="F64" s="18"/>
      <c r="G64" s="18"/>
      <c r="H64" s="18"/>
    </row>
    <row r="65" spans="1:8" x14ac:dyDescent="0.2">
      <c r="A65" s="18"/>
      <c r="B65" s="18"/>
      <c r="C65" s="18"/>
      <c r="D65" s="18"/>
      <c r="E65" s="18"/>
      <c r="F65" s="18"/>
      <c r="G65" s="18"/>
      <c r="H65" s="18"/>
    </row>
  </sheetData>
  <sheetProtection algorithmName="SHA-512" hashValue="grQgMp8D+kU8nozYllB66biHo3kk4a5PWRSthy4UsCDG2Ka/DmD2ws5VHJ8SKvRCiAFHftUFaJiUMivxls2olQ==" saltValue="jjrOqvMmxy7d5JySZOwVlA==" spinCount="100000" sheet="1" objects="1" scenarios="1"/>
  <mergeCells count="8">
    <mergeCell ref="D11:H11"/>
    <mergeCell ref="D25:H25"/>
    <mergeCell ref="B35:C35"/>
    <mergeCell ref="B39:C39"/>
    <mergeCell ref="B38:C38"/>
    <mergeCell ref="B36:C36"/>
    <mergeCell ref="D18:H20"/>
    <mergeCell ref="D14:H16"/>
  </mergeCells>
  <phoneticPr fontId="6" type="noConversion"/>
  <printOptions horizontalCentered="1"/>
  <pageMargins left="0" right="0" top="0" bottom="0" header="0" footer="0"/>
  <pageSetup paperSize="9" scale="98" orientation="portrait" useFirstPageNumber="1" verticalDpi="599" r:id="rId1"/>
  <headerFooter alignWithMargins="0">
    <oddFooter>&amp;L&amp;"Arial,Gras"&amp;16 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L46"/>
  <sheetViews>
    <sheetView zoomScaleNormal="100" zoomScaleSheetLayoutView="100" workbookViewId="0"/>
  </sheetViews>
  <sheetFormatPr baseColWidth="10" defaultColWidth="11.42578125" defaultRowHeight="12.75" x14ac:dyDescent="0.2"/>
  <cols>
    <col min="1" max="1" width="4.7109375" style="221" customWidth="1"/>
    <col min="2" max="2" width="27.42578125" style="246" customWidth="1"/>
    <col min="3" max="3" width="8.7109375" style="243" customWidth="1"/>
    <col min="4" max="4" width="7.7109375" style="243" customWidth="1"/>
    <col min="5" max="5" width="8.7109375" style="243" customWidth="1"/>
    <col min="6" max="6" width="7.7109375" style="243" customWidth="1"/>
    <col min="7" max="7" width="8.7109375" style="243" customWidth="1"/>
    <col min="8" max="8" width="7.7109375" style="243" customWidth="1"/>
    <col min="9" max="9" width="8.7109375" style="243" customWidth="1"/>
    <col min="10" max="10" width="7.7109375" style="243" customWidth="1"/>
    <col min="11" max="11" width="8.7109375" style="221" customWidth="1"/>
    <col min="12" max="12" width="7.7109375" style="222" customWidth="1"/>
    <col min="13" max="16384" width="11.42578125" style="221"/>
  </cols>
  <sheetData>
    <row r="1" spans="1:12" ht="22.5" customHeight="1" x14ac:dyDescent="0.2">
      <c r="A1" s="220"/>
      <c r="B1" s="435" t="s">
        <v>94</v>
      </c>
      <c r="C1" s="435"/>
      <c r="D1" s="435"/>
      <c r="E1" s="435"/>
      <c r="F1" s="435"/>
      <c r="G1" s="435"/>
      <c r="H1" s="435"/>
      <c r="I1" s="435"/>
      <c r="J1" s="435"/>
    </row>
    <row r="2" spans="1:12" ht="4.5" customHeight="1" x14ac:dyDescent="0.2">
      <c r="B2" s="221"/>
      <c r="C2" s="221"/>
      <c r="D2" s="221"/>
      <c r="E2" s="221"/>
      <c r="F2" s="221"/>
      <c r="G2" s="221"/>
      <c r="H2" s="221"/>
      <c r="I2" s="221"/>
      <c r="J2" s="221"/>
    </row>
    <row r="3" spans="1:12" ht="17.100000000000001" customHeight="1" x14ac:dyDescent="0.2">
      <c r="A3" s="436" t="s">
        <v>95</v>
      </c>
      <c r="B3" s="436"/>
      <c r="C3" s="436"/>
      <c r="D3" s="436"/>
      <c r="E3" s="436"/>
      <c r="F3" s="436"/>
      <c r="G3" s="436"/>
      <c r="H3" s="436"/>
      <c r="I3" s="436"/>
      <c r="J3" s="436"/>
    </row>
    <row r="4" spans="1:12" s="225" customFormat="1" ht="44.25" customHeight="1" x14ac:dyDescent="0.2">
      <c r="A4" s="462"/>
      <c r="B4" s="306">
        <f>PageDeGarde!D18</f>
        <v>0</v>
      </c>
      <c r="C4" s="448" t="s">
        <v>184</v>
      </c>
      <c r="D4" s="449"/>
      <c r="E4" s="448" t="s">
        <v>177</v>
      </c>
      <c r="F4" s="449"/>
      <c r="G4" s="448" t="s">
        <v>178</v>
      </c>
      <c r="H4" s="449"/>
      <c r="I4" s="456" t="s">
        <v>162</v>
      </c>
      <c r="J4" s="449"/>
      <c r="K4" s="221"/>
      <c r="L4" s="221"/>
    </row>
    <row r="5" spans="1:12" s="225" customFormat="1" ht="9.75" customHeight="1" x14ac:dyDescent="0.2">
      <c r="A5" s="462"/>
      <c r="B5" s="226"/>
      <c r="C5" s="450"/>
      <c r="D5" s="451"/>
      <c r="E5" s="450"/>
      <c r="F5" s="451"/>
      <c r="G5" s="450"/>
      <c r="H5" s="451"/>
      <c r="I5" s="450"/>
      <c r="J5" s="451"/>
      <c r="K5" s="221"/>
      <c r="L5" s="221"/>
    </row>
    <row r="6" spans="1:12" s="225" customFormat="1" ht="3" customHeight="1" x14ac:dyDescent="0.2">
      <c r="A6" s="462"/>
      <c r="B6" s="226"/>
      <c r="C6" s="452"/>
      <c r="D6" s="453"/>
      <c r="E6" s="452"/>
      <c r="F6" s="453"/>
      <c r="G6" s="452"/>
      <c r="H6" s="453"/>
      <c r="I6" s="452"/>
      <c r="J6" s="453"/>
      <c r="K6" s="221"/>
      <c r="L6" s="221"/>
    </row>
    <row r="7" spans="1:12" s="225" customFormat="1" ht="20.25" customHeight="1" x14ac:dyDescent="0.2">
      <c r="A7" s="462"/>
      <c r="B7" s="226"/>
      <c r="C7" s="228" t="s">
        <v>96</v>
      </c>
      <c r="D7" s="224" t="s">
        <v>79</v>
      </c>
      <c r="E7" s="228" t="s">
        <v>96</v>
      </c>
      <c r="F7" s="224" t="s">
        <v>79</v>
      </c>
      <c r="G7" s="228" t="s">
        <v>96</v>
      </c>
      <c r="H7" s="224" t="s">
        <v>79</v>
      </c>
      <c r="I7" s="346" t="s">
        <v>96</v>
      </c>
      <c r="J7" s="224" t="s">
        <v>79</v>
      </c>
      <c r="K7" s="221"/>
      <c r="L7" s="221"/>
    </row>
    <row r="8" spans="1:12" s="225" customFormat="1" ht="11.25" customHeight="1" x14ac:dyDescent="0.2">
      <c r="B8" s="226"/>
      <c r="C8" s="298" t="s">
        <v>97</v>
      </c>
      <c r="D8" s="295"/>
      <c r="E8" s="298" t="s">
        <v>98</v>
      </c>
      <c r="F8" s="295" t="s">
        <v>99</v>
      </c>
      <c r="G8" s="298" t="s">
        <v>24</v>
      </c>
      <c r="H8" s="295" t="s">
        <v>32</v>
      </c>
      <c r="I8" s="347" t="s">
        <v>100</v>
      </c>
      <c r="J8" s="295" t="s">
        <v>101</v>
      </c>
      <c r="K8" s="221"/>
      <c r="L8" s="221"/>
    </row>
    <row r="9" spans="1:12" s="225" customFormat="1" ht="3.75" customHeight="1" x14ac:dyDescent="0.2">
      <c r="B9" s="229"/>
      <c r="C9" s="230"/>
      <c r="D9" s="295"/>
      <c r="E9" s="230"/>
      <c r="F9" s="227"/>
      <c r="G9" s="230"/>
      <c r="H9" s="227"/>
      <c r="I9" s="348"/>
      <c r="J9" s="227"/>
      <c r="K9" s="221"/>
      <c r="L9" s="221"/>
    </row>
    <row r="10" spans="1:12" s="225" customFormat="1" ht="21" customHeight="1" x14ac:dyDescent="0.2">
      <c r="A10" s="439" t="s">
        <v>102</v>
      </c>
      <c r="B10" s="439"/>
      <c r="C10" s="231">
        <f>C11+C12</f>
        <v>0</v>
      </c>
      <c r="D10" s="235"/>
      <c r="E10" s="231">
        <f>SUM(E11:E12)</f>
        <v>0</v>
      </c>
      <c r="F10" s="233"/>
      <c r="G10" s="231">
        <f>+G11+G12</f>
        <v>0</v>
      </c>
      <c r="H10" s="233"/>
      <c r="I10" s="349">
        <f>C10+E10+G10</f>
        <v>0</v>
      </c>
      <c r="J10" s="233"/>
      <c r="K10" s="221"/>
      <c r="L10" s="221"/>
    </row>
    <row r="11" spans="1:12" s="225" customFormat="1" ht="15" customHeight="1" x14ac:dyDescent="0.2">
      <c r="A11" s="440" t="s">
        <v>80</v>
      </c>
      <c r="B11" s="353" t="s">
        <v>103</v>
      </c>
      <c r="C11" s="234"/>
      <c r="D11" s="235"/>
      <c r="E11" s="365"/>
      <c r="F11" s="235"/>
      <c r="G11" s="366"/>
      <c r="H11" s="235"/>
      <c r="I11" s="340">
        <f>C11+E11+G11</f>
        <v>0</v>
      </c>
      <c r="J11" s="235"/>
      <c r="K11" s="221"/>
      <c r="L11" s="221"/>
    </row>
    <row r="12" spans="1:12" s="225" customFormat="1" ht="15" customHeight="1" x14ac:dyDescent="0.2">
      <c r="A12" s="441"/>
      <c r="B12" s="354" t="s">
        <v>104</v>
      </c>
      <c r="C12" s="236"/>
      <c r="D12" s="237"/>
      <c r="E12" s="367"/>
      <c r="F12" s="237"/>
      <c r="G12" s="368"/>
      <c r="H12" s="237"/>
      <c r="I12" s="342">
        <f>C12+E12+G12</f>
        <v>0</v>
      </c>
      <c r="J12" s="237"/>
      <c r="K12" s="221"/>
      <c r="L12" s="221"/>
    </row>
    <row r="13" spans="1:12" ht="21" customHeight="1" x14ac:dyDescent="0.2">
      <c r="A13" s="442" t="s">
        <v>105</v>
      </c>
      <c r="B13" s="442"/>
      <c r="C13" s="231">
        <f t="shared" ref="C13:J13" si="0">C14+C15+C16+C17</f>
        <v>0</v>
      </c>
      <c r="D13" s="232">
        <f t="shared" si="0"/>
        <v>0</v>
      </c>
      <c r="E13" s="231">
        <f t="shared" si="0"/>
        <v>0</v>
      </c>
      <c r="F13" s="232">
        <f t="shared" si="0"/>
        <v>0</v>
      </c>
      <c r="G13" s="231">
        <f t="shared" si="0"/>
        <v>0</v>
      </c>
      <c r="H13" s="232">
        <f t="shared" si="0"/>
        <v>0</v>
      </c>
      <c r="I13" s="349">
        <f t="shared" si="0"/>
        <v>0</v>
      </c>
      <c r="J13" s="232">
        <f t="shared" si="0"/>
        <v>0</v>
      </c>
      <c r="L13" s="221"/>
    </row>
    <row r="14" spans="1:12" ht="15" customHeight="1" x14ac:dyDescent="0.2">
      <c r="A14" s="443" t="s">
        <v>80</v>
      </c>
      <c r="B14" s="355" t="s">
        <v>106</v>
      </c>
      <c r="C14" s="407"/>
      <c r="D14" s="408"/>
      <c r="E14" s="369"/>
      <c r="F14" s="370"/>
      <c r="G14" s="369"/>
      <c r="H14" s="370"/>
      <c r="I14" s="340">
        <f t="shared" ref="I14:J17" si="1">C14+E14+G14</f>
        <v>0</v>
      </c>
      <c r="J14" s="343">
        <f t="shared" si="1"/>
        <v>0</v>
      </c>
      <c r="L14" s="221"/>
    </row>
    <row r="15" spans="1:12" ht="15" customHeight="1" x14ac:dyDescent="0.2">
      <c r="A15" s="444"/>
      <c r="B15" s="355" t="s">
        <v>153</v>
      </c>
      <c r="C15" s="407"/>
      <c r="D15" s="408"/>
      <c r="E15" s="369"/>
      <c r="F15" s="370"/>
      <c r="G15" s="369"/>
      <c r="H15" s="370"/>
      <c r="I15" s="341">
        <f t="shared" si="1"/>
        <v>0</v>
      </c>
      <c r="J15" s="344">
        <f t="shared" si="1"/>
        <v>0</v>
      </c>
      <c r="L15" s="221"/>
    </row>
    <row r="16" spans="1:12" ht="15" customHeight="1" x14ac:dyDescent="0.2">
      <c r="A16" s="444"/>
      <c r="B16" s="355" t="s">
        <v>107</v>
      </c>
      <c r="C16" s="409"/>
      <c r="D16" s="410"/>
      <c r="E16" s="371"/>
      <c r="F16" s="372"/>
      <c r="G16" s="371"/>
      <c r="H16" s="372"/>
      <c r="I16" s="341">
        <f t="shared" si="1"/>
        <v>0</v>
      </c>
      <c r="J16" s="344">
        <f t="shared" si="1"/>
        <v>0</v>
      </c>
      <c r="L16" s="221"/>
    </row>
    <row r="17" spans="1:12" ht="37.5" customHeight="1" x14ac:dyDescent="0.2">
      <c r="A17" s="444"/>
      <c r="B17" s="356" t="s">
        <v>108</v>
      </c>
      <c r="C17" s="409"/>
      <c r="D17" s="410"/>
      <c r="E17" s="371"/>
      <c r="F17" s="372"/>
      <c r="G17" s="371"/>
      <c r="H17" s="372"/>
      <c r="I17" s="342">
        <f t="shared" si="1"/>
        <v>0</v>
      </c>
      <c r="J17" s="345">
        <f t="shared" si="1"/>
        <v>0</v>
      </c>
      <c r="L17" s="221"/>
    </row>
    <row r="18" spans="1:12" s="225" customFormat="1" ht="21" customHeight="1" x14ac:dyDescent="0.2">
      <c r="A18" s="445" t="s">
        <v>109</v>
      </c>
      <c r="B18" s="445"/>
      <c r="C18" s="231">
        <f t="shared" ref="C18:J18" si="2">C19+C20+C21+C22</f>
        <v>0</v>
      </c>
      <c r="D18" s="232">
        <f t="shared" si="2"/>
        <v>0</v>
      </c>
      <c r="E18" s="231">
        <f t="shared" si="2"/>
        <v>0</v>
      </c>
      <c r="F18" s="232">
        <f t="shared" si="2"/>
        <v>0</v>
      </c>
      <c r="G18" s="231">
        <f t="shared" si="2"/>
        <v>0</v>
      </c>
      <c r="H18" s="232">
        <f t="shared" si="2"/>
        <v>0</v>
      </c>
      <c r="I18" s="349">
        <f t="shared" si="2"/>
        <v>0</v>
      </c>
      <c r="J18" s="232">
        <f t="shared" si="2"/>
        <v>0</v>
      </c>
      <c r="K18" s="221"/>
      <c r="L18" s="221"/>
    </row>
    <row r="19" spans="1:12" ht="22.5" customHeight="1" x14ac:dyDescent="0.2">
      <c r="A19" s="443" t="s">
        <v>80</v>
      </c>
      <c r="B19" s="353" t="s">
        <v>165</v>
      </c>
      <c r="C19" s="234"/>
      <c r="D19" s="238"/>
      <c r="E19" s="373"/>
      <c r="F19" s="374"/>
      <c r="G19" s="373"/>
      <c r="H19" s="374"/>
      <c r="I19" s="340">
        <f t="shared" ref="I19:J22" si="3">C19+E19+G19</f>
        <v>0</v>
      </c>
      <c r="J19" s="343">
        <f t="shared" si="3"/>
        <v>0</v>
      </c>
      <c r="L19" s="221"/>
    </row>
    <row r="20" spans="1:12" ht="22.5" customHeight="1" x14ac:dyDescent="0.2">
      <c r="A20" s="444"/>
      <c r="B20" s="357" t="s">
        <v>85</v>
      </c>
      <c r="C20" s="236"/>
      <c r="D20" s="239"/>
      <c r="E20" s="371"/>
      <c r="F20" s="372"/>
      <c r="G20" s="371"/>
      <c r="H20" s="372"/>
      <c r="I20" s="341">
        <f t="shared" si="3"/>
        <v>0</v>
      </c>
      <c r="J20" s="344">
        <f t="shared" si="3"/>
        <v>0</v>
      </c>
      <c r="L20" s="221"/>
    </row>
    <row r="21" spans="1:12" ht="22.5" customHeight="1" x14ac:dyDescent="0.2">
      <c r="A21" s="444"/>
      <c r="B21" s="357" t="s">
        <v>86</v>
      </c>
      <c r="C21" s="236"/>
      <c r="D21" s="239"/>
      <c r="E21" s="371"/>
      <c r="F21" s="372"/>
      <c r="G21" s="371"/>
      <c r="H21" s="372"/>
      <c r="I21" s="341">
        <f t="shared" si="3"/>
        <v>0</v>
      </c>
      <c r="J21" s="344">
        <f t="shared" si="3"/>
        <v>0</v>
      </c>
      <c r="L21" s="221"/>
    </row>
    <row r="22" spans="1:12" ht="22.5" customHeight="1" x14ac:dyDescent="0.2">
      <c r="A22" s="444"/>
      <c r="B22" s="354" t="s">
        <v>87</v>
      </c>
      <c r="C22" s="236"/>
      <c r="D22" s="239"/>
      <c r="E22" s="371"/>
      <c r="F22" s="372"/>
      <c r="G22" s="371"/>
      <c r="H22" s="372"/>
      <c r="I22" s="342">
        <f t="shared" si="3"/>
        <v>0</v>
      </c>
      <c r="J22" s="345">
        <f t="shared" si="3"/>
        <v>0</v>
      </c>
      <c r="L22" s="221"/>
    </row>
    <row r="23" spans="1:12" ht="21" customHeight="1" x14ac:dyDescent="0.2">
      <c r="A23" s="446" t="s">
        <v>110</v>
      </c>
      <c r="B23" s="446"/>
      <c r="C23" s="231">
        <f t="shared" ref="C23:J23" si="4">C24+C25+C26</f>
        <v>0</v>
      </c>
      <c r="D23" s="232">
        <f t="shared" si="4"/>
        <v>0</v>
      </c>
      <c r="E23" s="231">
        <f t="shared" si="4"/>
        <v>0</v>
      </c>
      <c r="F23" s="232">
        <f t="shared" si="4"/>
        <v>0</v>
      </c>
      <c r="G23" s="231">
        <f t="shared" si="4"/>
        <v>0</v>
      </c>
      <c r="H23" s="232">
        <f t="shared" si="4"/>
        <v>0</v>
      </c>
      <c r="I23" s="349">
        <f t="shared" si="4"/>
        <v>0</v>
      </c>
      <c r="J23" s="232">
        <f t="shared" si="4"/>
        <v>0</v>
      </c>
      <c r="L23" s="221"/>
    </row>
    <row r="24" spans="1:12" ht="24" customHeight="1" x14ac:dyDescent="0.2">
      <c r="A24" s="443" t="s">
        <v>80</v>
      </c>
      <c r="B24" s="391" t="s">
        <v>173</v>
      </c>
      <c r="C24" s="234"/>
      <c r="D24" s="238"/>
      <c r="E24" s="373"/>
      <c r="F24" s="374"/>
      <c r="G24" s="373"/>
      <c r="H24" s="374"/>
      <c r="I24" s="340">
        <f t="shared" ref="I24:J26" si="5">C24+E24+G24</f>
        <v>0</v>
      </c>
      <c r="J24" s="343">
        <f t="shared" si="5"/>
        <v>0</v>
      </c>
      <c r="L24" s="221"/>
    </row>
    <row r="25" spans="1:12" ht="24" customHeight="1" x14ac:dyDescent="0.2">
      <c r="A25" s="444"/>
      <c r="B25" s="392" t="s">
        <v>174</v>
      </c>
      <c r="C25" s="236"/>
      <c r="D25" s="239"/>
      <c r="E25" s="371"/>
      <c r="F25" s="372"/>
      <c r="G25" s="371"/>
      <c r="H25" s="372"/>
      <c r="I25" s="341">
        <f t="shared" si="5"/>
        <v>0</v>
      </c>
      <c r="J25" s="344">
        <f t="shared" si="5"/>
        <v>0</v>
      </c>
      <c r="L25" s="221"/>
    </row>
    <row r="26" spans="1:12" ht="24.75" customHeight="1" x14ac:dyDescent="0.2">
      <c r="A26" s="447"/>
      <c r="B26" s="393" t="s">
        <v>175</v>
      </c>
      <c r="C26" s="240"/>
      <c r="D26" s="241"/>
      <c r="E26" s="375"/>
      <c r="F26" s="376"/>
      <c r="G26" s="375"/>
      <c r="H26" s="376"/>
      <c r="I26" s="342">
        <f t="shared" si="5"/>
        <v>0</v>
      </c>
      <c r="J26" s="345">
        <f t="shared" si="5"/>
        <v>0</v>
      </c>
      <c r="L26" s="221"/>
    </row>
    <row r="27" spans="1:12" ht="12.75" customHeight="1" x14ac:dyDescent="0.2">
      <c r="A27" s="336" t="s">
        <v>111</v>
      </c>
      <c r="B27" s="337"/>
      <c r="C27" s="337"/>
      <c r="D27" s="337"/>
      <c r="E27" s="337"/>
      <c r="F27" s="337"/>
      <c r="G27" s="337"/>
      <c r="H27" s="337"/>
      <c r="I27" s="337"/>
      <c r="J27" s="338"/>
      <c r="L27" s="221"/>
    </row>
    <row r="28" spans="1:12" s="296" customFormat="1" ht="5.25" customHeight="1" x14ac:dyDescent="0.2">
      <c r="A28" s="242"/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242"/>
    </row>
    <row r="29" spans="1:12" ht="18" customHeight="1" x14ac:dyDescent="0.2">
      <c r="A29" s="461" t="s">
        <v>163</v>
      </c>
      <c r="B29" s="461"/>
      <c r="C29" s="461"/>
      <c r="D29" s="461"/>
      <c r="E29" s="461"/>
      <c r="F29" s="461"/>
      <c r="G29" s="461"/>
      <c r="H29" s="461"/>
      <c r="I29" s="461"/>
    </row>
    <row r="30" spans="1:12" ht="34.5" customHeight="1" x14ac:dyDescent="0.2">
      <c r="B30" s="223"/>
      <c r="C30" s="459" t="s">
        <v>185</v>
      </c>
      <c r="D30" s="460"/>
      <c r="E30" s="459" t="s">
        <v>179</v>
      </c>
      <c r="F30" s="460"/>
      <c r="G30" s="459" t="s">
        <v>180</v>
      </c>
      <c r="H30" s="463"/>
      <c r="I30" s="459" t="s">
        <v>4</v>
      </c>
      <c r="J30" s="460"/>
    </row>
    <row r="31" spans="1:12" ht="29.25" customHeight="1" x14ac:dyDescent="0.2">
      <c r="B31" s="244"/>
      <c r="C31" s="245" t="s">
        <v>112</v>
      </c>
      <c r="D31" s="245" t="s">
        <v>79</v>
      </c>
      <c r="E31" s="394" t="s">
        <v>112</v>
      </c>
      <c r="F31" s="394" t="s">
        <v>79</v>
      </c>
      <c r="G31" s="394" t="s">
        <v>112</v>
      </c>
      <c r="H31" s="394" t="s">
        <v>79</v>
      </c>
      <c r="I31" s="245" t="s">
        <v>112</v>
      </c>
      <c r="J31" s="245" t="s">
        <v>79</v>
      </c>
    </row>
    <row r="32" spans="1:12" ht="22.5" customHeight="1" x14ac:dyDescent="0.2">
      <c r="A32" s="457" t="s">
        <v>113</v>
      </c>
      <c r="B32" s="458"/>
      <c r="C32" s="411"/>
      <c r="D32" s="350"/>
      <c r="E32" s="361"/>
      <c r="F32" s="362"/>
      <c r="G32" s="361"/>
      <c r="H32" s="362"/>
      <c r="I32" s="339">
        <f t="shared" ref="I32:J39" si="6">C32+E32+G32</f>
        <v>0</v>
      </c>
      <c r="J32" s="339">
        <f t="shared" si="6"/>
        <v>0</v>
      </c>
    </row>
    <row r="33" spans="1:10" ht="22.5" customHeight="1" x14ac:dyDescent="0.2">
      <c r="A33" s="437" t="s">
        <v>114</v>
      </c>
      <c r="B33" s="438"/>
      <c r="C33" s="411"/>
      <c r="D33" s="350"/>
      <c r="E33" s="363"/>
      <c r="F33" s="364"/>
      <c r="G33" s="363"/>
      <c r="H33" s="364"/>
      <c r="I33" s="339">
        <f t="shared" si="6"/>
        <v>0</v>
      </c>
      <c r="J33" s="339">
        <f t="shared" si="6"/>
        <v>0</v>
      </c>
    </row>
    <row r="34" spans="1:10" ht="22.5" customHeight="1" x14ac:dyDescent="0.2">
      <c r="A34" s="437" t="s">
        <v>115</v>
      </c>
      <c r="B34" s="438"/>
      <c r="C34" s="411"/>
      <c r="D34" s="350"/>
      <c r="E34" s="363"/>
      <c r="F34" s="364"/>
      <c r="G34" s="363"/>
      <c r="H34" s="364"/>
      <c r="I34" s="339">
        <f t="shared" si="6"/>
        <v>0</v>
      </c>
      <c r="J34" s="339">
        <f t="shared" si="6"/>
        <v>0</v>
      </c>
    </row>
    <row r="35" spans="1:10" ht="22.5" customHeight="1" x14ac:dyDescent="0.2">
      <c r="A35" s="437" t="s">
        <v>154</v>
      </c>
      <c r="B35" s="438"/>
      <c r="C35" s="411"/>
      <c r="D35" s="350"/>
      <c r="E35" s="363"/>
      <c r="F35" s="364"/>
      <c r="G35" s="363"/>
      <c r="H35" s="364"/>
      <c r="I35" s="339">
        <f t="shared" si="6"/>
        <v>0</v>
      </c>
      <c r="J35" s="339">
        <f t="shared" si="6"/>
        <v>0</v>
      </c>
    </row>
    <row r="36" spans="1:10" ht="22.5" customHeight="1" x14ac:dyDescent="0.2">
      <c r="A36" s="454" t="s">
        <v>117</v>
      </c>
      <c r="B36" s="455"/>
      <c r="C36" s="411"/>
      <c r="D36" s="350"/>
      <c r="E36" s="363"/>
      <c r="F36" s="364"/>
      <c r="G36" s="363"/>
      <c r="H36" s="364"/>
      <c r="I36" s="339">
        <f t="shared" si="6"/>
        <v>0</v>
      </c>
      <c r="J36" s="339">
        <f t="shared" si="6"/>
        <v>0</v>
      </c>
    </row>
    <row r="37" spans="1:10" ht="22.5" customHeight="1" x14ac:dyDescent="0.2">
      <c r="A37" s="454" t="s">
        <v>118</v>
      </c>
      <c r="B37" s="455"/>
      <c r="C37" s="411"/>
      <c r="D37" s="350"/>
      <c r="E37" s="363"/>
      <c r="F37" s="364"/>
      <c r="G37" s="363"/>
      <c r="H37" s="364"/>
      <c r="I37" s="339">
        <f t="shared" si="6"/>
        <v>0</v>
      </c>
      <c r="J37" s="339">
        <f t="shared" si="6"/>
        <v>0</v>
      </c>
    </row>
    <row r="38" spans="1:10" ht="22.5" customHeight="1" x14ac:dyDescent="0.2">
      <c r="A38" s="454" t="s">
        <v>119</v>
      </c>
      <c r="B38" s="455"/>
      <c r="C38" s="411"/>
      <c r="D38" s="350"/>
      <c r="E38" s="363"/>
      <c r="F38" s="364"/>
      <c r="G38" s="363"/>
      <c r="H38" s="364"/>
      <c r="I38" s="339">
        <f t="shared" si="6"/>
        <v>0</v>
      </c>
      <c r="J38" s="339">
        <f t="shared" si="6"/>
        <v>0</v>
      </c>
    </row>
    <row r="39" spans="1:10" ht="22.5" customHeight="1" x14ac:dyDescent="0.2">
      <c r="A39" s="454" t="s">
        <v>120</v>
      </c>
      <c r="B39" s="455"/>
      <c r="C39" s="411"/>
      <c r="D39" s="350"/>
      <c r="E39" s="363"/>
      <c r="F39" s="364"/>
      <c r="G39" s="363"/>
      <c r="H39" s="364"/>
      <c r="I39" s="339">
        <f t="shared" si="6"/>
        <v>0</v>
      </c>
      <c r="J39" s="339">
        <f t="shared" si="6"/>
        <v>0</v>
      </c>
    </row>
    <row r="40" spans="1:10" ht="22.5" customHeight="1" x14ac:dyDescent="0.2">
      <c r="A40" s="454" t="s">
        <v>121</v>
      </c>
      <c r="B40" s="455"/>
      <c r="C40" s="411"/>
      <c r="D40" s="350"/>
      <c r="E40" s="363"/>
      <c r="F40" s="364"/>
      <c r="G40" s="363"/>
      <c r="H40" s="364"/>
      <c r="I40" s="339">
        <f t="shared" ref="I40:I45" si="7">C40+E40+G40</f>
        <v>0</v>
      </c>
      <c r="J40" s="339">
        <f t="shared" ref="J40" si="8">D40+F40+H40</f>
        <v>0</v>
      </c>
    </row>
    <row r="41" spans="1:10" ht="22.5" customHeight="1" x14ac:dyDescent="0.2">
      <c r="A41" s="466" t="s">
        <v>122</v>
      </c>
      <c r="B41" s="467"/>
      <c r="C41" s="411"/>
      <c r="D41" s="350"/>
      <c r="E41" s="363"/>
      <c r="F41" s="364"/>
      <c r="G41" s="363"/>
      <c r="H41" s="364"/>
      <c r="I41" s="339">
        <f t="shared" si="7"/>
        <v>0</v>
      </c>
      <c r="J41" s="339">
        <f>D41+F41+H41</f>
        <v>0</v>
      </c>
    </row>
    <row r="42" spans="1:10" ht="22.5" customHeight="1" x14ac:dyDescent="0.2">
      <c r="A42" s="466" t="s">
        <v>181</v>
      </c>
      <c r="B42" s="467"/>
      <c r="C42" s="411"/>
      <c r="D42" s="350"/>
      <c r="E42" s="363"/>
      <c r="F42" s="364"/>
      <c r="G42" s="363"/>
      <c r="H42" s="364"/>
      <c r="I42" s="339">
        <f t="shared" si="7"/>
        <v>0</v>
      </c>
      <c r="J42" s="339">
        <f>D42+F42+H42</f>
        <v>0</v>
      </c>
    </row>
    <row r="43" spans="1:10" ht="22.5" customHeight="1" x14ac:dyDescent="0.2">
      <c r="A43" s="466" t="s">
        <v>116</v>
      </c>
      <c r="B43" s="467"/>
      <c r="C43" s="411"/>
      <c r="D43" s="350"/>
      <c r="E43" s="363"/>
      <c r="F43" s="364"/>
      <c r="G43" s="363"/>
      <c r="H43" s="364"/>
      <c r="I43" s="339">
        <f t="shared" si="7"/>
        <v>0</v>
      </c>
      <c r="J43" s="339">
        <f>D43+F43+H43</f>
        <v>0</v>
      </c>
    </row>
    <row r="44" spans="1:10" ht="22.5" customHeight="1" x14ac:dyDescent="0.2">
      <c r="A44" s="466" t="s">
        <v>182</v>
      </c>
      <c r="B44" s="467"/>
      <c r="C44" s="411"/>
      <c r="D44" s="350"/>
      <c r="E44" s="403"/>
      <c r="F44" s="404"/>
      <c r="G44" s="403"/>
      <c r="H44" s="404"/>
      <c r="I44" s="339">
        <f t="shared" si="7"/>
        <v>0</v>
      </c>
      <c r="J44" s="339">
        <f>D44+F44+H44</f>
        <v>0</v>
      </c>
    </row>
    <row r="45" spans="1:10" ht="22.5" customHeight="1" x14ac:dyDescent="0.2">
      <c r="A45" s="468" t="s">
        <v>88</v>
      </c>
      <c r="B45" s="469"/>
      <c r="C45" s="411"/>
      <c r="D45" s="350"/>
      <c r="E45" s="405"/>
      <c r="F45" s="406"/>
      <c r="G45" s="405"/>
      <c r="H45" s="406"/>
      <c r="I45" s="339">
        <f t="shared" si="7"/>
        <v>0</v>
      </c>
      <c r="J45" s="339">
        <f>D45+F45+H45</f>
        <v>0</v>
      </c>
    </row>
    <row r="46" spans="1:10" ht="20.25" customHeight="1" x14ac:dyDescent="0.2">
      <c r="A46" s="464" t="s">
        <v>81</v>
      </c>
      <c r="B46" s="465"/>
      <c r="C46" s="297">
        <f t="shared" ref="C46:J46" si="9">SUM(C32:C45)</f>
        <v>0</v>
      </c>
      <c r="D46" s="297">
        <f t="shared" si="9"/>
        <v>0</v>
      </c>
      <c r="E46" s="297">
        <f t="shared" si="9"/>
        <v>0</v>
      </c>
      <c r="F46" s="297">
        <f t="shared" si="9"/>
        <v>0</v>
      </c>
      <c r="G46" s="297">
        <f t="shared" si="9"/>
        <v>0</v>
      </c>
      <c r="H46" s="297">
        <f t="shared" si="9"/>
        <v>0</v>
      </c>
      <c r="I46" s="297">
        <f t="shared" si="9"/>
        <v>0</v>
      </c>
      <c r="J46" s="297">
        <f t="shared" si="9"/>
        <v>0</v>
      </c>
    </row>
  </sheetData>
  <sheetProtection algorithmName="SHA-512" hashValue="tELwEjY2kyLlU4Wl09/Hos1HUCNjHt78sl57C0E8ePB/g/UH3YyKcKwdK4fxo+S8pHEoem5wrBBM7m7eM1axyg==" saltValue="03bmRSU7//3+A1cMCJZL8A==" spinCount="100000" sheet="1" objects="1" scenarios="1"/>
  <mergeCells count="35">
    <mergeCell ref="A46:B46"/>
    <mergeCell ref="A41:B41"/>
    <mergeCell ref="A42:B42"/>
    <mergeCell ref="A43:B43"/>
    <mergeCell ref="A44:B44"/>
    <mergeCell ref="A45:B45"/>
    <mergeCell ref="A40:B40"/>
    <mergeCell ref="A35:B35"/>
    <mergeCell ref="A36:B36"/>
    <mergeCell ref="G4:H6"/>
    <mergeCell ref="I4:J6"/>
    <mergeCell ref="A39:B39"/>
    <mergeCell ref="A32:B32"/>
    <mergeCell ref="C30:D30"/>
    <mergeCell ref="A29:I29"/>
    <mergeCell ref="A4:A7"/>
    <mergeCell ref="A37:B37"/>
    <mergeCell ref="A38:B38"/>
    <mergeCell ref="E30:F30"/>
    <mergeCell ref="G30:H30"/>
    <mergeCell ref="I30:J30"/>
    <mergeCell ref="B1:J1"/>
    <mergeCell ref="A3:J3"/>
    <mergeCell ref="A33:B33"/>
    <mergeCell ref="A34:B34"/>
    <mergeCell ref="A10:B10"/>
    <mergeCell ref="A11:A12"/>
    <mergeCell ref="A13:B13"/>
    <mergeCell ref="A14:A17"/>
    <mergeCell ref="A18:B18"/>
    <mergeCell ref="A19:A22"/>
    <mergeCell ref="A23:B23"/>
    <mergeCell ref="A24:A26"/>
    <mergeCell ref="C4:D6"/>
    <mergeCell ref="E4:F6"/>
  </mergeCells>
  <phoneticPr fontId="6" type="noConversion"/>
  <conditionalFormatting sqref="E32:J45">
    <cfRule type="cellIs" dxfId="103" priority="2" stopIfTrue="1" operator="equal">
      <formula>#DIV/0!</formula>
    </cfRule>
  </conditionalFormatting>
  <conditionalFormatting sqref="E10">
    <cfRule type="cellIs" dxfId="102" priority="3" stopIfTrue="1" operator="notEqual">
      <formula>$E$13</formula>
    </cfRule>
    <cfRule type="cellIs" dxfId="101" priority="4" stopIfTrue="1" operator="notEqual">
      <formula>$E$18</formula>
    </cfRule>
    <cfRule type="cellIs" dxfId="100" priority="5" stopIfTrue="1" operator="notEqual">
      <formula>$E$23</formula>
    </cfRule>
  </conditionalFormatting>
  <conditionalFormatting sqref="E13">
    <cfRule type="cellIs" dxfId="99" priority="6" stopIfTrue="1" operator="notEqual">
      <formula>$E$23</formula>
    </cfRule>
    <cfRule type="cellIs" dxfId="98" priority="7" stopIfTrue="1" operator="notEqual">
      <formula>$E$18</formula>
    </cfRule>
    <cfRule type="cellIs" dxfId="97" priority="8" stopIfTrue="1" operator="notEqual">
      <formula>$E$10</formula>
    </cfRule>
  </conditionalFormatting>
  <conditionalFormatting sqref="E18">
    <cfRule type="cellIs" dxfId="96" priority="9" stopIfTrue="1" operator="notEqual">
      <formula>$E$10</formula>
    </cfRule>
    <cfRule type="cellIs" dxfId="95" priority="10" stopIfTrue="1" operator="notEqual">
      <formula>$E$13</formula>
    </cfRule>
    <cfRule type="cellIs" dxfId="94" priority="11" stopIfTrue="1" operator="notEqual">
      <formula>$E$23</formula>
    </cfRule>
  </conditionalFormatting>
  <conditionalFormatting sqref="E23">
    <cfRule type="cellIs" dxfId="93" priority="12" stopIfTrue="1" operator="notEqual">
      <formula>$E$10</formula>
    </cfRule>
    <cfRule type="cellIs" dxfId="92" priority="13" stopIfTrue="1" operator="notEqual">
      <formula>$E$13</formula>
    </cfRule>
    <cfRule type="cellIs" dxfId="91" priority="14" stopIfTrue="1" operator="notEqual">
      <formula>$E$18</formula>
    </cfRule>
  </conditionalFormatting>
  <conditionalFormatting sqref="F13">
    <cfRule type="cellIs" dxfId="90" priority="15" stopIfTrue="1" operator="notEqual">
      <formula>$F$23</formula>
    </cfRule>
    <cfRule type="cellIs" dxfId="89" priority="16" stopIfTrue="1" operator="notEqual">
      <formula>$F$18</formula>
    </cfRule>
  </conditionalFormatting>
  <conditionalFormatting sqref="F18">
    <cfRule type="cellIs" dxfId="88" priority="17" stopIfTrue="1" operator="notEqual">
      <formula>$F$23</formula>
    </cfRule>
    <cfRule type="cellIs" dxfId="87" priority="18" stopIfTrue="1" operator="notEqual">
      <formula>$F$13</formula>
    </cfRule>
  </conditionalFormatting>
  <conditionalFormatting sqref="F23">
    <cfRule type="cellIs" dxfId="86" priority="19" stopIfTrue="1" operator="notEqual">
      <formula>$F$18</formula>
    </cfRule>
    <cfRule type="cellIs" dxfId="85" priority="20" stopIfTrue="1" operator="notEqual">
      <formula>$F$13</formula>
    </cfRule>
  </conditionalFormatting>
  <conditionalFormatting sqref="G10">
    <cfRule type="cellIs" dxfId="84" priority="21" stopIfTrue="1" operator="notEqual">
      <formula>$G$13</formula>
    </cfRule>
    <cfRule type="cellIs" dxfId="83" priority="22" stopIfTrue="1" operator="notEqual">
      <formula>$G$18</formula>
    </cfRule>
    <cfRule type="cellIs" dxfId="82" priority="23" stopIfTrue="1" operator="notEqual">
      <formula>$G$23</formula>
    </cfRule>
  </conditionalFormatting>
  <conditionalFormatting sqref="G13">
    <cfRule type="cellIs" dxfId="81" priority="24" stopIfTrue="1" operator="notEqual">
      <formula>$G$10</formula>
    </cfRule>
    <cfRule type="cellIs" dxfId="80" priority="25" stopIfTrue="1" operator="notEqual">
      <formula>$G$18</formula>
    </cfRule>
    <cfRule type="cellIs" dxfId="79" priority="26" stopIfTrue="1" operator="notEqual">
      <formula>$G$23</formula>
    </cfRule>
  </conditionalFormatting>
  <conditionalFormatting sqref="G18">
    <cfRule type="cellIs" dxfId="78" priority="27" stopIfTrue="1" operator="notEqual">
      <formula>$G$10</formula>
    </cfRule>
    <cfRule type="cellIs" dxfId="77" priority="28" stopIfTrue="1" operator="notEqual">
      <formula>$G$13</formula>
    </cfRule>
    <cfRule type="cellIs" dxfId="76" priority="29" stopIfTrue="1" operator="notEqual">
      <formula>$G$23</formula>
    </cfRule>
  </conditionalFormatting>
  <conditionalFormatting sqref="G23">
    <cfRule type="cellIs" dxfId="75" priority="30" stopIfTrue="1" operator="notEqual">
      <formula>$G$18</formula>
    </cfRule>
    <cfRule type="cellIs" dxfId="74" priority="31" stopIfTrue="1" operator="notEqual">
      <formula>$G$13</formula>
    </cfRule>
    <cfRule type="cellIs" dxfId="73" priority="32" stopIfTrue="1" operator="notEqual">
      <formula>$G$10</formula>
    </cfRule>
  </conditionalFormatting>
  <conditionalFormatting sqref="H13">
    <cfRule type="cellIs" dxfId="72" priority="33" stopIfTrue="1" operator="notEqual">
      <formula>$H$23</formula>
    </cfRule>
    <cfRule type="cellIs" dxfId="71" priority="34" stopIfTrue="1" operator="notEqual">
      <formula>$H$18</formula>
    </cfRule>
  </conditionalFormatting>
  <conditionalFormatting sqref="H18">
    <cfRule type="cellIs" dxfId="70" priority="35" stopIfTrue="1" operator="notEqual">
      <formula>$H$23</formula>
    </cfRule>
    <cfRule type="cellIs" dxfId="69" priority="36" stopIfTrue="1" operator="notEqual">
      <formula>$H$13</formula>
    </cfRule>
  </conditionalFormatting>
  <conditionalFormatting sqref="H23">
    <cfRule type="cellIs" dxfId="68" priority="37" stopIfTrue="1" operator="notEqual">
      <formula>$H$18</formula>
    </cfRule>
    <cfRule type="cellIs" dxfId="67" priority="38" stopIfTrue="1" operator="notEqual">
      <formula>$H$13</formula>
    </cfRule>
  </conditionalFormatting>
  <conditionalFormatting sqref="I10">
    <cfRule type="cellIs" dxfId="66" priority="39" stopIfTrue="1" operator="notEqual">
      <formula>$I$23</formula>
    </cfRule>
    <cfRule type="cellIs" dxfId="65" priority="40" stopIfTrue="1" operator="notEqual">
      <formula>$I$18</formula>
    </cfRule>
    <cfRule type="cellIs" dxfId="64" priority="41" stopIfTrue="1" operator="notEqual">
      <formula>$I$13</formula>
    </cfRule>
  </conditionalFormatting>
  <conditionalFormatting sqref="I13">
    <cfRule type="cellIs" dxfId="63" priority="42" stopIfTrue="1" operator="notEqual">
      <formula>$I$23</formula>
    </cfRule>
    <cfRule type="cellIs" dxfId="62" priority="43" stopIfTrue="1" operator="notEqual">
      <formula>$I10</formula>
    </cfRule>
    <cfRule type="cellIs" dxfId="61" priority="44" stopIfTrue="1" operator="notEqual">
      <formula>$I$18</formula>
    </cfRule>
  </conditionalFormatting>
  <conditionalFormatting sqref="I18">
    <cfRule type="cellIs" dxfId="60" priority="45" stopIfTrue="1" operator="notEqual">
      <formula>$I$23</formula>
    </cfRule>
    <cfRule type="cellIs" dxfId="59" priority="46" stopIfTrue="1" operator="notEqual">
      <formula>$I$13</formula>
    </cfRule>
    <cfRule type="cellIs" dxfId="58" priority="47" stopIfTrue="1" operator="notEqual">
      <formula>$I$10</formula>
    </cfRule>
  </conditionalFormatting>
  <conditionalFormatting sqref="I23">
    <cfRule type="cellIs" dxfId="57" priority="48" stopIfTrue="1" operator="notEqual">
      <formula>$I$18</formula>
    </cfRule>
    <cfRule type="cellIs" dxfId="56" priority="49" stopIfTrue="1" operator="notEqual">
      <formula>$I$13</formula>
    </cfRule>
    <cfRule type="cellIs" dxfId="55" priority="50" stopIfTrue="1" operator="notEqual">
      <formula>$I$10</formula>
    </cfRule>
  </conditionalFormatting>
  <conditionalFormatting sqref="J13">
    <cfRule type="cellIs" dxfId="54" priority="51" stopIfTrue="1" operator="notEqual">
      <formula>$J$18</formula>
    </cfRule>
    <cfRule type="cellIs" dxfId="53" priority="52" stopIfTrue="1" operator="notEqual">
      <formula>$J$23</formula>
    </cfRule>
  </conditionalFormatting>
  <conditionalFormatting sqref="J18">
    <cfRule type="cellIs" dxfId="52" priority="53" stopIfTrue="1" operator="notEqual">
      <formula>$J$13</formula>
    </cfRule>
    <cfRule type="cellIs" dxfId="51" priority="54" stopIfTrue="1" operator="notEqual">
      <formula>$J$23</formula>
    </cfRule>
  </conditionalFormatting>
  <conditionalFormatting sqref="J23">
    <cfRule type="cellIs" dxfId="50" priority="55" stopIfTrue="1" operator="notEqual">
      <formula>$J$13</formula>
    </cfRule>
    <cfRule type="cellIs" dxfId="49" priority="56" stopIfTrue="1" operator="notEqual">
      <formula>$J$18</formula>
    </cfRule>
  </conditionalFormatting>
  <conditionalFormatting sqref="C10">
    <cfRule type="cellIs" dxfId="48" priority="57" stopIfTrue="1" operator="notEqual">
      <formula>$C$13</formula>
    </cfRule>
    <cfRule type="cellIs" dxfId="47" priority="58" stopIfTrue="1" operator="notEqual">
      <formula>$C$18</formula>
    </cfRule>
    <cfRule type="cellIs" dxfId="46" priority="59" stopIfTrue="1" operator="notEqual">
      <formula>$C$23</formula>
    </cfRule>
  </conditionalFormatting>
  <conditionalFormatting sqref="C13">
    <cfRule type="cellIs" dxfId="45" priority="60" stopIfTrue="1" operator="notEqual">
      <formula>$C$23</formula>
    </cfRule>
    <cfRule type="cellIs" dxfId="44" priority="61" stopIfTrue="1" operator="notEqual">
      <formula>$C$18</formula>
    </cfRule>
    <cfRule type="cellIs" dxfId="43" priority="62" stopIfTrue="1" operator="notEqual">
      <formula>$C$10</formula>
    </cfRule>
  </conditionalFormatting>
  <conditionalFormatting sqref="C18">
    <cfRule type="cellIs" dxfId="42" priority="63" stopIfTrue="1" operator="notEqual">
      <formula>$C$23</formula>
    </cfRule>
    <cfRule type="cellIs" dxfId="41" priority="64" stopIfTrue="1" operator="notEqual">
      <formula>$C$13</formula>
    </cfRule>
    <cfRule type="cellIs" dxfId="40" priority="65" stopIfTrue="1" operator="notEqual">
      <formula>$C$10</formula>
    </cfRule>
  </conditionalFormatting>
  <conditionalFormatting sqref="C23">
    <cfRule type="cellIs" dxfId="39" priority="66" stopIfTrue="1" operator="notEqual">
      <formula>$C$18</formula>
    </cfRule>
    <cfRule type="cellIs" dxfId="38" priority="67" stopIfTrue="1" operator="notEqual">
      <formula>$C$13</formula>
    </cfRule>
    <cfRule type="cellIs" dxfId="37" priority="68" stopIfTrue="1" operator="notEqual">
      <formula>$C$10</formula>
    </cfRule>
  </conditionalFormatting>
  <conditionalFormatting sqref="D13">
    <cfRule type="cellIs" dxfId="36" priority="69" stopIfTrue="1" operator="notEqual">
      <formula>$D$23</formula>
    </cfRule>
    <cfRule type="cellIs" dxfId="35" priority="70" stopIfTrue="1" operator="notEqual">
      <formula>$D$18</formula>
    </cfRule>
  </conditionalFormatting>
  <conditionalFormatting sqref="D18">
    <cfRule type="cellIs" dxfId="34" priority="71" stopIfTrue="1" operator="notEqual">
      <formula>$D$23</formula>
    </cfRule>
    <cfRule type="cellIs" dxfId="33" priority="72" stopIfTrue="1" operator="notEqual">
      <formula>$D$13</formula>
    </cfRule>
  </conditionalFormatting>
  <conditionalFormatting sqref="D23">
    <cfRule type="cellIs" dxfId="32" priority="73" stopIfTrue="1" operator="notEqual">
      <formula>$D$18</formula>
    </cfRule>
    <cfRule type="cellIs" dxfId="31" priority="74" stopIfTrue="1" operator="notEqual">
      <formula>$D$13</formula>
    </cfRule>
  </conditionalFormatting>
  <conditionalFormatting sqref="C46">
    <cfRule type="cellIs" dxfId="30" priority="75" stopIfTrue="1" operator="notEqual">
      <formula>$C$23</formula>
    </cfRule>
    <cfRule type="cellIs" dxfId="29" priority="76" stopIfTrue="1" operator="notEqual">
      <formula>$C$18</formula>
    </cfRule>
    <cfRule type="cellIs" dxfId="28" priority="77" stopIfTrue="1" operator="notEqual">
      <formula>$C$13</formula>
    </cfRule>
  </conditionalFormatting>
  <conditionalFormatting sqref="D46">
    <cfRule type="cellIs" dxfId="27" priority="78" stopIfTrue="1" operator="notEqual">
      <formula>$D$23</formula>
    </cfRule>
    <cfRule type="cellIs" dxfId="26" priority="79" stopIfTrue="1" operator="notEqual">
      <formula>$D$18</formula>
    </cfRule>
    <cfRule type="cellIs" dxfId="25" priority="80" stopIfTrue="1" operator="notEqual">
      <formula>$D$13</formula>
    </cfRule>
  </conditionalFormatting>
  <conditionalFormatting sqref="E46">
    <cfRule type="cellIs" dxfId="24" priority="81" stopIfTrue="1" operator="notEqual">
      <formula>$E$23</formula>
    </cfRule>
    <cfRule type="cellIs" dxfId="23" priority="82" stopIfTrue="1" operator="notEqual">
      <formula>$E$18</formula>
    </cfRule>
    <cfRule type="cellIs" dxfId="22" priority="83" stopIfTrue="1" operator="notEqual">
      <formula>$E$13</formula>
    </cfRule>
  </conditionalFormatting>
  <conditionalFormatting sqref="F46">
    <cfRule type="cellIs" dxfId="21" priority="84" stopIfTrue="1" operator="notEqual">
      <formula>$F$23</formula>
    </cfRule>
    <cfRule type="cellIs" dxfId="20" priority="85" stopIfTrue="1" operator="notEqual">
      <formula>$F$18</formula>
    </cfRule>
    <cfRule type="cellIs" dxfId="19" priority="86" stopIfTrue="1" operator="notEqual">
      <formula>$F$13</formula>
    </cfRule>
  </conditionalFormatting>
  <conditionalFormatting sqref="G46">
    <cfRule type="cellIs" dxfId="18" priority="87" stopIfTrue="1" operator="notEqual">
      <formula>$G$23</formula>
    </cfRule>
    <cfRule type="cellIs" dxfId="17" priority="88" stopIfTrue="1" operator="notEqual">
      <formula>$G$18</formula>
    </cfRule>
    <cfRule type="cellIs" dxfId="16" priority="89" stopIfTrue="1" operator="notEqual">
      <formula>$G$13</formula>
    </cfRule>
  </conditionalFormatting>
  <conditionalFormatting sqref="H46">
    <cfRule type="cellIs" dxfId="15" priority="90" stopIfTrue="1" operator="notEqual">
      <formula>$H$23</formula>
    </cfRule>
    <cfRule type="cellIs" dxfId="14" priority="91" stopIfTrue="1" operator="notEqual">
      <formula>$H$18</formula>
    </cfRule>
    <cfRule type="cellIs" dxfId="13" priority="92" stopIfTrue="1" operator="notEqual">
      <formula>$H$13</formula>
    </cfRule>
  </conditionalFormatting>
  <conditionalFormatting sqref="I46">
    <cfRule type="cellIs" dxfId="12" priority="93" stopIfTrue="1" operator="notEqual">
      <formula>$I$23</formula>
    </cfRule>
    <cfRule type="cellIs" dxfId="11" priority="94" stopIfTrue="1" operator="notEqual">
      <formula>$I$18</formula>
    </cfRule>
    <cfRule type="cellIs" dxfId="10" priority="95" stopIfTrue="1" operator="notEqual">
      <formula>$I$13</formula>
    </cfRule>
  </conditionalFormatting>
  <conditionalFormatting sqref="J46">
    <cfRule type="cellIs" dxfId="9" priority="96" stopIfTrue="1" operator="notEqual">
      <formula>$J$23</formula>
    </cfRule>
    <cfRule type="cellIs" dxfId="8" priority="97" stopIfTrue="1" operator="notEqual">
      <formula>$J$18</formula>
    </cfRule>
    <cfRule type="cellIs" dxfId="7" priority="98" stopIfTrue="1" operator="notEqual">
      <formula>$J$13</formula>
    </cfRule>
  </conditionalFormatting>
  <conditionalFormatting sqref="C32:D45">
    <cfRule type="cellIs" dxfId="6" priority="1" stopIfTrue="1" operator="equal">
      <formula>#DIV/0!</formula>
    </cfRule>
  </conditionalFormatting>
  <printOptions horizontalCentered="1"/>
  <pageMargins left="0" right="0" top="0" bottom="0" header="0" footer="0"/>
  <pageSetup paperSize="9" scale="89" orientation="portrait" verticalDpi="599" r:id="rId1"/>
  <headerFooter alignWithMargins="0">
    <oddFooter>&amp;L&amp;"Arial,Gras"&amp;16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indexed="44"/>
    <pageSetUpPr fitToPage="1"/>
  </sheetPr>
  <dimension ref="B2:L25"/>
  <sheetViews>
    <sheetView showGridLines="0" showZeros="0" view="pageBreakPreview" zoomScaleNormal="100" workbookViewId="0">
      <selection activeCell="B9" sqref="B9"/>
    </sheetView>
  </sheetViews>
  <sheetFormatPr baseColWidth="10" defaultColWidth="11.42578125" defaultRowHeight="12.75" x14ac:dyDescent="0.2"/>
  <cols>
    <col min="1" max="1" width="5" style="30" customWidth="1"/>
    <col min="2" max="2" width="30.5703125" style="53" customWidth="1"/>
    <col min="3" max="4" width="21.28515625" style="30" customWidth="1"/>
    <col min="5" max="5" width="26.42578125" style="30" customWidth="1"/>
    <col min="6" max="6" width="24.140625" style="54" customWidth="1"/>
    <col min="7" max="7" width="17.140625" style="30" customWidth="1"/>
    <col min="8" max="8" width="7.5703125" style="30" customWidth="1"/>
    <col min="9" max="9" width="17.140625" style="30" customWidth="1"/>
    <col min="10" max="10" width="7.7109375" style="30" customWidth="1"/>
    <col min="11" max="11" width="17.140625" style="30" customWidth="1"/>
    <col min="12" max="12" width="7.7109375" style="30" customWidth="1"/>
    <col min="13" max="16384" width="11.42578125" style="30"/>
  </cols>
  <sheetData>
    <row r="2" spans="2:12" ht="20.25" x14ac:dyDescent="0.3">
      <c r="B2" s="31" t="s">
        <v>155</v>
      </c>
    </row>
    <row r="3" spans="2:12" x14ac:dyDescent="0.2">
      <c r="B3" s="55"/>
      <c r="C3" s="55"/>
      <c r="D3" s="55"/>
      <c r="E3" s="55"/>
      <c r="F3" s="56"/>
      <c r="G3" s="55"/>
      <c r="H3" s="55"/>
      <c r="I3" s="55"/>
      <c r="J3" s="55"/>
      <c r="K3" s="55"/>
      <c r="L3" s="55"/>
    </row>
    <row r="4" spans="2:12" ht="15.75" x14ac:dyDescent="0.25">
      <c r="B4" s="475" t="s">
        <v>69</v>
      </c>
      <c r="C4" s="475"/>
      <c r="D4" s="475"/>
      <c r="E4" s="475"/>
      <c r="F4" s="475"/>
      <c r="G4" s="57"/>
      <c r="H4" s="57"/>
      <c r="I4" s="55"/>
      <c r="J4" s="55"/>
      <c r="K4" s="55"/>
      <c r="L4" s="55"/>
    </row>
    <row r="5" spans="2:12" ht="6.75" customHeight="1" x14ac:dyDescent="0.2">
      <c r="B5" s="58"/>
      <c r="C5" s="59"/>
      <c r="D5" s="59"/>
      <c r="E5" s="59"/>
      <c r="F5" s="60"/>
      <c r="G5" s="59"/>
      <c r="H5" s="55"/>
      <c r="I5" s="55"/>
      <c r="J5" s="55"/>
      <c r="K5" s="55"/>
      <c r="L5" s="55"/>
    </row>
    <row r="6" spans="2:12" ht="37.5" customHeight="1" x14ac:dyDescent="0.2">
      <c r="B6" s="61"/>
      <c r="C6" s="476" t="s">
        <v>83</v>
      </c>
      <c r="D6" s="477"/>
      <c r="E6" s="478"/>
      <c r="F6" s="62" t="s">
        <v>8</v>
      </c>
      <c r="G6" s="59"/>
      <c r="H6" s="55"/>
      <c r="I6" s="55"/>
      <c r="J6" s="55"/>
      <c r="K6" s="55"/>
      <c r="L6" s="55"/>
    </row>
    <row r="7" spans="2:12" ht="51.75" customHeight="1" x14ac:dyDescent="0.2">
      <c r="B7" s="61"/>
      <c r="C7" s="485"/>
      <c r="D7" s="486"/>
      <c r="E7" s="487"/>
      <c r="F7" s="258"/>
      <c r="G7" s="59"/>
      <c r="H7" s="55"/>
      <c r="I7" s="55"/>
      <c r="J7" s="55"/>
      <c r="K7" s="55"/>
      <c r="L7" s="55"/>
    </row>
    <row r="8" spans="2:12" ht="66.75" customHeight="1" x14ac:dyDescent="0.2">
      <c r="B8" s="63" t="s">
        <v>39</v>
      </c>
      <c r="C8" s="484" t="s">
        <v>76</v>
      </c>
      <c r="D8" s="484"/>
      <c r="E8" s="484"/>
      <c r="F8" s="358" t="s">
        <v>166</v>
      </c>
      <c r="G8" s="59"/>
      <c r="H8" s="55"/>
      <c r="I8" s="55"/>
      <c r="J8" s="55"/>
      <c r="K8" s="55"/>
      <c r="L8" s="55"/>
    </row>
    <row r="9" spans="2:12" ht="26.25" customHeight="1" x14ac:dyDescent="0.2">
      <c r="B9" s="64"/>
      <c r="C9" s="64"/>
      <c r="D9" s="64"/>
      <c r="E9" s="64"/>
      <c r="F9" s="65"/>
      <c r="G9" s="66"/>
      <c r="H9" s="55"/>
      <c r="I9" s="55"/>
      <c r="J9" s="55"/>
      <c r="K9" s="55"/>
      <c r="L9" s="55"/>
    </row>
    <row r="10" spans="2:12" ht="21.75" hidden="1" customHeight="1" x14ac:dyDescent="0.2">
      <c r="B10" s="58" t="s">
        <v>53</v>
      </c>
      <c r="C10" s="59"/>
      <c r="D10" s="59"/>
      <c r="E10" s="59"/>
      <c r="F10" s="60"/>
      <c r="G10" s="66"/>
    </row>
    <row r="11" spans="2:12" ht="30.75" hidden="1" customHeight="1" x14ac:dyDescent="0.2">
      <c r="B11" s="61"/>
      <c r="C11" s="476" t="s">
        <v>26</v>
      </c>
      <c r="D11" s="477"/>
      <c r="E11" s="478"/>
      <c r="F11" s="62" t="s">
        <v>8</v>
      </c>
    </row>
    <row r="12" spans="2:12" ht="37.5" hidden="1" customHeight="1" x14ac:dyDescent="0.2">
      <c r="B12" s="61"/>
      <c r="C12" s="482"/>
      <c r="D12" s="483"/>
      <c r="E12" s="470"/>
      <c r="F12" s="72"/>
    </row>
    <row r="13" spans="2:12" ht="30.75" customHeight="1" x14ac:dyDescent="0.2">
      <c r="B13" s="58" t="s">
        <v>3</v>
      </c>
      <c r="C13" s="59"/>
      <c r="D13" s="59"/>
      <c r="E13" s="59"/>
      <c r="F13" s="60"/>
    </row>
    <row r="14" spans="2:12" ht="30.75" customHeight="1" x14ac:dyDescent="0.2">
      <c r="B14" s="67"/>
      <c r="C14" s="479" t="s">
        <v>65</v>
      </c>
      <c r="D14" s="480"/>
      <c r="E14" s="481"/>
      <c r="F14" s="68" t="s">
        <v>8</v>
      </c>
    </row>
    <row r="15" spans="2:12" ht="30.75" hidden="1" customHeight="1" x14ac:dyDescent="0.2">
      <c r="B15" s="69" t="s">
        <v>2</v>
      </c>
      <c r="C15" s="482"/>
      <c r="D15" s="483"/>
      <c r="E15" s="470"/>
      <c r="F15" s="72"/>
    </row>
    <row r="16" spans="2:12" ht="30.75" customHeight="1" x14ac:dyDescent="0.2">
      <c r="B16" s="70" t="s">
        <v>7</v>
      </c>
      <c r="C16" s="472"/>
      <c r="D16" s="473"/>
      <c r="E16" s="474"/>
      <c r="F16" s="262"/>
    </row>
    <row r="17" spans="2:6" ht="30.75" customHeight="1" x14ac:dyDescent="0.2">
      <c r="B17" s="71" t="s">
        <v>127</v>
      </c>
      <c r="C17" s="472"/>
      <c r="D17" s="473"/>
      <c r="E17" s="474"/>
      <c r="F17" s="262"/>
    </row>
    <row r="18" spans="2:6" ht="30.75" hidden="1" customHeight="1" x14ac:dyDescent="0.2">
      <c r="B18" s="70" t="s">
        <v>73</v>
      </c>
      <c r="C18" s="472"/>
      <c r="D18" s="473"/>
      <c r="E18" s="474"/>
      <c r="F18" s="262"/>
    </row>
    <row r="19" spans="2:6" ht="30.75" customHeight="1" x14ac:dyDescent="0.2">
      <c r="B19" s="70" t="s">
        <v>70</v>
      </c>
      <c r="C19" s="472"/>
      <c r="D19" s="473"/>
      <c r="E19" s="474"/>
      <c r="F19" s="262"/>
    </row>
    <row r="20" spans="2:6" ht="30.75" customHeight="1" x14ac:dyDescent="0.2">
      <c r="B20" s="70" t="s">
        <v>0</v>
      </c>
      <c r="C20" s="472"/>
      <c r="D20" s="473"/>
      <c r="E20" s="474"/>
      <c r="F20" s="262"/>
    </row>
    <row r="21" spans="2:6" ht="30.75" customHeight="1" x14ac:dyDescent="0.2">
      <c r="B21" s="70" t="s">
        <v>71</v>
      </c>
      <c r="C21" s="472"/>
      <c r="D21" s="473"/>
      <c r="E21" s="474"/>
      <c r="F21" s="262"/>
    </row>
    <row r="22" spans="2:6" ht="30.75" hidden="1" customHeight="1" x14ac:dyDescent="0.2">
      <c r="B22" s="70" t="s">
        <v>74</v>
      </c>
      <c r="C22" s="472"/>
      <c r="D22" s="473"/>
      <c r="E22" s="474"/>
      <c r="F22" s="262"/>
    </row>
    <row r="23" spans="2:6" ht="30.75" customHeight="1" x14ac:dyDescent="0.2">
      <c r="B23" s="70" t="s">
        <v>126</v>
      </c>
      <c r="C23" s="259"/>
      <c r="D23" s="260"/>
      <c r="E23" s="261"/>
      <c r="F23" s="262"/>
    </row>
    <row r="24" spans="2:6" ht="30.75" customHeight="1" x14ac:dyDescent="0.2">
      <c r="B24" s="70" t="s">
        <v>72</v>
      </c>
      <c r="C24" s="472"/>
      <c r="D24" s="473"/>
      <c r="E24" s="474"/>
      <c r="F24" s="262"/>
    </row>
    <row r="25" spans="2:6" ht="30.75" hidden="1" customHeight="1" x14ac:dyDescent="0.2">
      <c r="B25" s="70" t="s">
        <v>75</v>
      </c>
      <c r="C25" s="470"/>
      <c r="D25" s="471"/>
      <c r="E25" s="471"/>
      <c r="F25" s="72"/>
    </row>
  </sheetData>
  <sheetProtection algorithmName="SHA-512" hashValue="4V6/Rre1pJPrBpEaAMpKQ8Q+mGQo778vS654WcRx7JxcBP3T+/jjNDxmAxBjdsJ+4EvHrS9Xu1mRUviVSjzj4Q==" saltValue="43UvnY2D2A0JSfkd1SGpLg==" spinCount="100000" sheet="1" objects="1" scenarios="1"/>
  <dataConsolidate/>
  <mergeCells count="17">
    <mergeCell ref="B4:F4"/>
    <mergeCell ref="C11:E11"/>
    <mergeCell ref="C14:E14"/>
    <mergeCell ref="C15:E15"/>
    <mergeCell ref="C6:E6"/>
    <mergeCell ref="C8:E8"/>
    <mergeCell ref="C7:E7"/>
    <mergeCell ref="C12:E12"/>
    <mergeCell ref="C25:E25"/>
    <mergeCell ref="C19:E19"/>
    <mergeCell ref="C21:E21"/>
    <mergeCell ref="C16:E16"/>
    <mergeCell ref="C17:E17"/>
    <mergeCell ref="C18:E18"/>
    <mergeCell ref="C20:E20"/>
    <mergeCell ref="C22:E22"/>
    <mergeCell ref="C24:E24"/>
  </mergeCells>
  <phoneticPr fontId="6"/>
  <printOptions horizontalCentered="1"/>
  <pageMargins left="0" right="0" top="0" bottom="0" header="0" footer="0"/>
  <pageSetup paperSize="9" scale="81" orientation="portrait" r:id="rId1"/>
  <headerFooter alignWithMargins="0">
    <oddFooter>&amp;L&amp;"Arial,Gras"&amp;16 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tabColor indexed="44"/>
    <pageSetUpPr fitToPage="1"/>
  </sheetPr>
  <dimension ref="B2:J71"/>
  <sheetViews>
    <sheetView showGridLines="0" showZeros="0" view="pageBreakPreview" zoomScaleNormal="100" workbookViewId="0">
      <selection activeCell="F52" sqref="F52"/>
    </sheetView>
  </sheetViews>
  <sheetFormatPr baseColWidth="10" defaultColWidth="11.42578125" defaultRowHeight="12.75" x14ac:dyDescent="0.2"/>
  <cols>
    <col min="1" max="1" width="5.5703125" style="96" customWidth="1"/>
    <col min="2" max="2" width="40.140625" style="96" customWidth="1"/>
    <col min="3" max="3" width="15.7109375" style="96" customWidth="1"/>
    <col min="4" max="5" width="11.28515625" style="96" customWidth="1"/>
    <col min="6" max="6" width="14.28515625" style="96" customWidth="1"/>
    <col min="7" max="7" width="17.28515625" style="96" customWidth="1"/>
    <col min="8" max="8" width="12.5703125" style="96" bestFit="1" customWidth="1"/>
    <col min="9" max="9" width="10.42578125" style="97" customWidth="1"/>
    <col min="10" max="16384" width="11.42578125" style="96"/>
  </cols>
  <sheetData>
    <row r="2" spans="2:10" ht="19.5" customHeight="1" x14ac:dyDescent="0.3">
      <c r="B2" s="95" t="s">
        <v>140</v>
      </c>
    </row>
    <row r="3" spans="2:10" ht="2.25" hidden="1" customHeight="1" x14ac:dyDescent="0.2">
      <c r="B3" s="98"/>
      <c r="C3" s="98"/>
      <c r="D3" s="98"/>
      <c r="E3" s="98"/>
      <c r="F3" s="98"/>
      <c r="G3" s="98"/>
      <c r="H3" s="98"/>
    </row>
    <row r="4" spans="2:10" ht="29.25" customHeight="1" x14ac:dyDescent="0.2">
      <c r="B4" s="488" t="s">
        <v>156</v>
      </c>
      <c r="C4" s="488"/>
      <c r="D4" s="488"/>
      <c r="E4" s="488"/>
      <c r="F4" s="488"/>
      <c r="G4" s="488"/>
      <c r="H4" s="488"/>
    </row>
    <row r="5" spans="2:10" ht="2.25" customHeight="1" x14ac:dyDescent="0.2">
      <c r="B5" s="99"/>
      <c r="C5" s="99"/>
      <c r="D5" s="99"/>
      <c r="E5" s="99"/>
      <c r="F5" s="99"/>
      <c r="G5" s="99"/>
      <c r="H5" s="99"/>
    </row>
    <row r="6" spans="2:10" ht="73.5" customHeight="1" x14ac:dyDescent="0.2">
      <c r="B6" s="359" t="s">
        <v>135</v>
      </c>
      <c r="C6" s="100" t="s">
        <v>176</v>
      </c>
      <c r="D6" s="101" t="s">
        <v>167</v>
      </c>
      <c r="E6" s="102" t="s">
        <v>168</v>
      </c>
      <c r="F6" s="73" t="s">
        <v>38</v>
      </c>
      <c r="G6" s="74" t="s">
        <v>35</v>
      </c>
      <c r="H6" s="75" t="s">
        <v>28</v>
      </c>
      <c r="I6" s="489"/>
      <c r="J6" s="490"/>
    </row>
    <row r="7" spans="2:10" ht="25.5" customHeight="1" x14ac:dyDescent="0.2">
      <c r="B7" s="103" t="s">
        <v>36</v>
      </c>
      <c r="C7" s="104" t="s">
        <v>15</v>
      </c>
      <c r="D7" s="105" t="s">
        <v>16</v>
      </c>
      <c r="E7" s="106" t="s">
        <v>17</v>
      </c>
      <c r="F7" s="76" t="s">
        <v>34</v>
      </c>
      <c r="G7" s="77" t="s">
        <v>18</v>
      </c>
      <c r="H7" s="78" t="s">
        <v>37</v>
      </c>
      <c r="I7" s="489"/>
      <c r="J7" s="490"/>
    </row>
    <row r="8" spans="2:10" s="108" customFormat="1" ht="19.5" customHeight="1" x14ac:dyDescent="0.2">
      <c r="B8" s="263"/>
      <c r="C8" s="264"/>
      <c r="D8" s="265"/>
      <c r="E8" s="265"/>
      <c r="F8" s="321" t="str">
        <f t="shared" ref="F8:F20" si="0">IF(E8=0,"-",D8/E8)</f>
        <v>-</v>
      </c>
      <c r="G8" s="81" t="str">
        <f>IF(E8=0,"-",C8*F8)</f>
        <v>-</v>
      </c>
      <c r="H8" s="90" t="str">
        <f t="shared" ref="H8:H20" si="1">IF(D8=0,"-",C8/E8)</f>
        <v>-</v>
      </c>
      <c r="I8" s="107"/>
    </row>
    <row r="9" spans="2:10" s="108" customFormat="1" ht="19.5" customHeight="1" x14ac:dyDescent="0.2">
      <c r="B9" s="266"/>
      <c r="C9" s="267"/>
      <c r="D9" s="268"/>
      <c r="E9" s="268"/>
      <c r="F9" s="321" t="str">
        <f t="shared" si="0"/>
        <v>-</v>
      </c>
      <c r="G9" s="307" t="str">
        <f t="shared" ref="G9:G19" si="2">IF(E9=0,"-",C9*F9)</f>
        <v>-</v>
      </c>
      <c r="H9" s="91" t="str">
        <f t="shared" si="1"/>
        <v>-</v>
      </c>
      <c r="I9" s="107"/>
    </row>
    <row r="10" spans="2:10" s="108" customFormat="1" ht="19.5" customHeight="1" x14ac:dyDescent="0.2">
      <c r="B10" s="269"/>
      <c r="C10" s="267"/>
      <c r="D10" s="268"/>
      <c r="E10" s="268"/>
      <c r="F10" s="321" t="str">
        <f>IF(E10=0,"-",D10/E10)</f>
        <v>-</v>
      </c>
      <c r="G10" s="307" t="str">
        <f>IF(E10=0,"-",C10*F10)</f>
        <v>-</v>
      </c>
      <c r="H10" s="91" t="str">
        <f>IF(D10=0,"-",C10/E10)</f>
        <v>-</v>
      </c>
      <c r="I10" s="107"/>
    </row>
    <row r="11" spans="2:10" s="108" customFormat="1" ht="19.5" customHeight="1" x14ac:dyDescent="0.2">
      <c r="B11" s="269"/>
      <c r="C11" s="267"/>
      <c r="D11" s="268"/>
      <c r="E11" s="268"/>
      <c r="F11" s="321" t="str">
        <f>IF(E11=0,"-",D11/E11)</f>
        <v>-</v>
      </c>
      <c r="G11" s="307" t="str">
        <f>IF(E11=0,"-",C11*F11)</f>
        <v>-</v>
      </c>
      <c r="H11" s="91" t="str">
        <f>IF(D11=0,"-",C11/E11)</f>
        <v>-</v>
      </c>
      <c r="I11" s="107"/>
    </row>
    <row r="12" spans="2:10" s="108" customFormat="1" ht="19.5" customHeight="1" x14ac:dyDescent="0.2">
      <c r="B12" s="269"/>
      <c r="C12" s="267"/>
      <c r="D12" s="268"/>
      <c r="E12" s="268"/>
      <c r="F12" s="321" t="str">
        <f>IF(E12=0,"-",D12/E12)</f>
        <v>-</v>
      </c>
      <c r="G12" s="307" t="str">
        <f>IF(E12=0,"-",C12*F12)</f>
        <v>-</v>
      </c>
      <c r="H12" s="91" t="str">
        <f>IF(D12=0,"-",C12/E12)</f>
        <v>-</v>
      </c>
      <c r="I12" s="107"/>
    </row>
    <row r="13" spans="2:10" s="108" customFormat="1" ht="19.5" customHeight="1" x14ac:dyDescent="0.2">
      <c r="B13" s="269"/>
      <c r="C13" s="267"/>
      <c r="D13" s="268"/>
      <c r="E13" s="268"/>
      <c r="F13" s="321" t="str">
        <f>IF(E13=0,"-",D13/E13)</f>
        <v>-</v>
      </c>
      <c r="G13" s="307" t="str">
        <f>IF(E13=0,"-",C13*F13)</f>
        <v>-</v>
      </c>
      <c r="H13" s="91" t="str">
        <f>IF(D13=0,"-",C13/E13)</f>
        <v>-</v>
      </c>
      <c r="I13" s="107"/>
    </row>
    <row r="14" spans="2:10" s="108" customFormat="1" ht="19.5" customHeight="1" x14ac:dyDescent="0.2">
      <c r="B14" s="269"/>
      <c r="C14" s="267"/>
      <c r="D14" s="268"/>
      <c r="E14" s="268"/>
      <c r="F14" s="321" t="str">
        <f>IF(E14=0,"-",D14/E14)</f>
        <v>-</v>
      </c>
      <c r="G14" s="307" t="str">
        <f>IF(E14=0,"-",C14*F14)</f>
        <v>-</v>
      </c>
      <c r="H14" s="91" t="str">
        <f>IF(D14=0,"-",C14/E14)</f>
        <v>-</v>
      </c>
      <c r="I14" s="107"/>
    </row>
    <row r="15" spans="2:10" s="108" customFormat="1" ht="19.5" customHeight="1" x14ac:dyDescent="0.2">
      <c r="B15" s="269"/>
      <c r="C15" s="267"/>
      <c r="D15" s="268"/>
      <c r="E15" s="268"/>
      <c r="F15" s="321" t="str">
        <f t="shared" si="0"/>
        <v>-</v>
      </c>
      <c r="G15" s="307" t="str">
        <f t="shared" si="2"/>
        <v>-</v>
      </c>
      <c r="H15" s="91" t="str">
        <f t="shared" si="1"/>
        <v>-</v>
      </c>
      <c r="I15" s="107"/>
    </row>
    <row r="16" spans="2:10" s="108" customFormat="1" ht="19.5" customHeight="1" x14ac:dyDescent="0.2">
      <c r="B16" s="270"/>
      <c r="C16" s="267"/>
      <c r="D16" s="268"/>
      <c r="E16" s="268"/>
      <c r="F16" s="321" t="str">
        <f t="shared" si="0"/>
        <v>-</v>
      </c>
      <c r="G16" s="307" t="str">
        <f t="shared" si="2"/>
        <v>-</v>
      </c>
      <c r="H16" s="91" t="str">
        <f t="shared" si="1"/>
        <v>-</v>
      </c>
      <c r="I16" s="107"/>
    </row>
    <row r="17" spans="2:9" s="108" customFormat="1" ht="19.5" customHeight="1" x14ac:dyDescent="0.2">
      <c r="B17" s="270"/>
      <c r="C17" s="267"/>
      <c r="D17" s="268"/>
      <c r="E17" s="268"/>
      <c r="F17" s="321" t="str">
        <f t="shared" si="0"/>
        <v>-</v>
      </c>
      <c r="G17" s="307" t="str">
        <f t="shared" si="2"/>
        <v>-</v>
      </c>
      <c r="H17" s="91" t="str">
        <f t="shared" si="1"/>
        <v>-</v>
      </c>
      <c r="I17" s="107"/>
    </row>
    <row r="18" spans="2:9" s="108" customFormat="1" ht="19.5" customHeight="1" x14ac:dyDescent="0.2">
      <c r="B18" s="271"/>
      <c r="C18" s="267"/>
      <c r="D18" s="268"/>
      <c r="E18" s="268"/>
      <c r="F18" s="322" t="str">
        <f t="shared" si="0"/>
        <v>-</v>
      </c>
      <c r="G18" s="307" t="str">
        <f t="shared" si="2"/>
        <v>-</v>
      </c>
      <c r="H18" s="92" t="str">
        <f t="shared" si="1"/>
        <v>-</v>
      </c>
      <c r="I18" s="107"/>
    </row>
    <row r="19" spans="2:9" s="108" customFormat="1" ht="19.5" customHeight="1" x14ac:dyDescent="0.2">
      <c r="B19" s="272"/>
      <c r="C19" s="267"/>
      <c r="D19" s="268"/>
      <c r="E19" s="268"/>
      <c r="F19" s="323" t="str">
        <f t="shared" si="0"/>
        <v>-</v>
      </c>
      <c r="G19" s="308" t="str">
        <f t="shared" si="2"/>
        <v>-</v>
      </c>
      <c r="H19" s="193" t="str">
        <f t="shared" si="1"/>
        <v>-</v>
      </c>
      <c r="I19" s="107"/>
    </row>
    <row r="20" spans="2:9" s="110" customFormat="1" ht="19.5" customHeight="1" x14ac:dyDescent="0.2">
      <c r="B20" s="389" t="s">
        <v>186</v>
      </c>
      <c r="C20" s="273">
        <f>SUM(C8:C19)</f>
        <v>0</v>
      </c>
      <c r="D20" s="274">
        <f>SUM(D8:D19)</f>
        <v>0</v>
      </c>
      <c r="E20" s="274">
        <f>SUM(E8:E19)</f>
        <v>0</v>
      </c>
      <c r="F20" s="324" t="str">
        <f t="shared" si="0"/>
        <v>-</v>
      </c>
      <c r="G20" s="275">
        <f>SUM(G8:G19)</f>
        <v>0</v>
      </c>
      <c r="H20" s="276" t="str">
        <f t="shared" si="1"/>
        <v>-</v>
      </c>
      <c r="I20" s="109"/>
    </row>
    <row r="21" spans="2:9" s="108" customFormat="1" ht="19.5" customHeight="1" x14ac:dyDescent="0.2">
      <c r="B21" s="377"/>
      <c r="C21" s="378"/>
      <c r="D21" s="379"/>
      <c r="E21" s="379"/>
      <c r="F21" s="321" t="str">
        <f>IF(E21=0,"-",D21/E21)</f>
        <v>-</v>
      </c>
      <c r="G21" s="81" t="str">
        <f>IF(E21=0,"-",C21*F21)</f>
        <v>-</v>
      </c>
      <c r="H21" s="90" t="str">
        <f t="shared" ref="H21:H32" si="3">IF(D21=0,"-",C21/E21)</f>
        <v>-</v>
      </c>
      <c r="I21" s="107"/>
    </row>
    <row r="22" spans="2:9" s="108" customFormat="1" ht="19.5" customHeight="1" x14ac:dyDescent="0.2">
      <c r="B22" s="380"/>
      <c r="C22" s="381"/>
      <c r="D22" s="382"/>
      <c r="E22" s="382"/>
      <c r="F22" s="321" t="str">
        <f>IF(E22=0,"-",D22/E22)</f>
        <v>-</v>
      </c>
      <c r="G22" s="307" t="str">
        <f t="shared" ref="G22:G32" si="4">IF(E22=0,"-",C22*F22)</f>
        <v>-</v>
      </c>
      <c r="H22" s="91" t="str">
        <f t="shared" si="3"/>
        <v>-</v>
      </c>
      <c r="I22" s="107"/>
    </row>
    <row r="23" spans="2:9" s="108" customFormat="1" ht="19.5" customHeight="1" x14ac:dyDescent="0.2">
      <c r="B23" s="380"/>
      <c r="C23" s="381"/>
      <c r="D23" s="382"/>
      <c r="E23" s="382"/>
      <c r="F23" s="321" t="str">
        <f>IF(E23=0,"-",D23/E23)</f>
        <v>-</v>
      </c>
      <c r="G23" s="307" t="str">
        <f t="shared" si="4"/>
        <v>-</v>
      </c>
      <c r="H23" s="91" t="str">
        <f t="shared" si="3"/>
        <v>-</v>
      </c>
      <c r="I23" s="107"/>
    </row>
    <row r="24" spans="2:9" s="108" customFormat="1" ht="19.5" customHeight="1" x14ac:dyDescent="0.2">
      <c r="B24" s="380"/>
      <c r="C24" s="381"/>
      <c r="D24" s="382"/>
      <c r="E24" s="382"/>
      <c r="F24" s="321" t="str">
        <f t="shared" ref="F24:F29" si="5">IF(E24=0,"-",D24/E24)</f>
        <v>-</v>
      </c>
      <c r="G24" s="307" t="str">
        <f t="shared" ref="G24:G29" si="6">IF(E24=0,"-",C24*F24)</f>
        <v>-</v>
      </c>
      <c r="H24" s="91" t="str">
        <f t="shared" ref="H24:H29" si="7">IF(D24=0,"-",C24/E24)</f>
        <v>-</v>
      </c>
      <c r="I24" s="107"/>
    </row>
    <row r="25" spans="2:9" s="108" customFormat="1" ht="19.5" customHeight="1" x14ac:dyDescent="0.2">
      <c r="B25" s="380"/>
      <c r="C25" s="381"/>
      <c r="D25" s="382"/>
      <c r="E25" s="382"/>
      <c r="F25" s="321" t="str">
        <f t="shared" si="5"/>
        <v>-</v>
      </c>
      <c r="G25" s="307" t="str">
        <f t="shared" si="6"/>
        <v>-</v>
      </c>
      <c r="H25" s="91" t="str">
        <f t="shared" si="7"/>
        <v>-</v>
      </c>
      <c r="I25" s="107"/>
    </row>
    <row r="26" spans="2:9" s="108" customFormat="1" ht="19.5" customHeight="1" x14ac:dyDescent="0.2">
      <c r="B26" s="380"/>
      <c r="C26" s="381"/>
      <c r="D26" s="382"/>
      <c r="E26" s="382"/>
      <c r="F26" s="321" t="str">
        <f t="shared" si="5"/>
        <v>-</v>
      </c>
      <c r="G26" s="307" t="str">
        <f t="shared" si="6"/>
        <v>-</v>
      </c>
      <c r="H26" s="91" t="str">
        <f t="shared" si="7"/>
        <v>-</v>
      </c>
      <c r="I26" s="107"/>
    </row>
    <row r="27" spans="2:9" s="108" customFormat="1" ht="19.5" customHeight="1" x14ac:dyDescent="0.2">
      <c r="B27" s="380"/>
      <c r="C27" s="381"/>
      <c r="D27" s="382"/>
      <c r="E27" s="382"/>
      <c r="F27" s="321" t="str">
        <f t="shared" si="5"/>
        <v>-</v>
      </c>
      <c r="G27" s="307" t="str">
        <f t="shared" si="6"/>
        <v>-</v>
      </c>
      <c r="H27" s="91" t="str">
        <f t="shared" si="7"/>
        <v>-</v>
      </c>
      <c r="I27" s="107"/>
    </row>
    <row r="28" spans="2:9" s="108" customFormat="1" ht="19.5" customHeight="1" x14ac:dyDescent="0.2">
      <c r="B28" s="380"/>
      <c r="C28" s="381"/>
      <c r="D28" s="382"/>
      <c r="E28" s="382"/>
      <c r="F28" s="321" t="str">
        <f t="shared" si="5"/>
        <v>-</v>
      </c>
      <c r="G28" s="307" t="str">
        <f t="shared" si="6"/>
        <v>-</v>
      </c>
      <c r="H28" s="91" t="str">
        <f t="shared" si="7"/>
        <v>-</v>
      </c>
      <c r="I28" s="107"/>
    </row>
    <row r="29" spans="2:9" s="108" customFormat="1" ht="19.5" customHeight="1" x14ac:dyDescent="0.2">
      <c r="B29" s="380"/>
      <c r="C29" s="381"/>
      <c r="D29" s="382"/>
      <c r="E29" s="382"/>
      <c r="F29" s="321" t="str">
        <f t="shared" si="5"/>
        <v>-</v>
      </c>
      <c r="G29" s="307" t="str">
        <f t="shared" si="6"/>
        <v>-</v>
      </c>
      <c r="H29" s="91" t="str">
        <f t="shared" si="7"/>
        <v>-</v>
      </c>
      <c r="I29" s="107"/>
    </row>
    <row r="30" spans="2:9" s="108" customFormat="1" ht="19.5" customHeight="1" x14ac:dyDescent="0.2">
      <c r="B30" s="383"/>
      <c r="C30" s="381"/>
      <c r="D30" s="382"/>
      <c r="E30" s="382"/>
      <c r="F30" s="321" t="str">
        <f>IF(E30=0,"-",D30/E30)</f>
        <v>-</v>
      </c>
      <c r="G30" s="307" t="str">
        <f t="shared" si="4"/>
        <v>-</v>
      </c>
      <c r="H30" s="91" t="str">
        <f t="shared" si="3"/>
        <v>-</v>
      </c>
      <c r="I30" s="107"/>
    </row>
    <row r="31" spans="2:9" s="108" customFormat="1" ht="19.5" customHeight="1" x14ac:dyDescent="0.2">
      <c r="B31" s="383"/>
      <c r="C31" s="381"/>
      <c r="D31" s="382"/>
      <c r="E31" s="382"/>
      <c r="F31" s="321" t="str">
        <f>IF(E31=0,"-",D31/E31)</f>
        <v>-</v>
      </c>
      <c r="G31" s="307" t="str">
        <f t="shared" si="4"/>
        <v>-</v>
      </c>
      <c r="H31" s="91" t="str">
        <f t="shared" si="3"/>
        <v>-</v>
      </c>
      <c r="I31" s="107"/>
    </row>
    <row r="32" spans="2:9" s="108" customFormat="1" ht="19.5" customHeight="1" x14ac:dyDescent="0.2">
      <c r="B32" s="384"/>
      <c r="C32" s="385"/>
      <c r="D32" s="386"/>
      <c r="E32" s="386"/>
      <c r="F32" s="323" t="str">
        <f>IF(E32=0,"-",D32/E32)</f>
        <v>-</v>
      </c>
      <c r="G32" s="308" t="str">
        <f t="shared" si="4"/>
        <v>-</v>
      </c>
      <c r="H32" s="193" t="str">
        <f t="shared" si="3"/>
        <v>-</v>
      </c>
      <c r="I32" s="107"/>
    </row>
    <row r="33" spans="2:9" s="110" customFormat="1" ht="19.5" customHeight="1" x14ac:dyDescent="0.2">
      <c r="B33" s="277" t="s">
        <v>172</v>
      </c>
      <c r="C33" s="273">
        <f>SUM(C21:C32)</f>
        <v>0</v>
      </c>
      <c r="D33" s="274">
        <f>SUM(D21:D32)</f>
        <v>0</v>
      </c>
      <c r="E33" s="274">
        <f>SUM(E21:E32)</f>
        <v>0</v>
      </c>
      <c r="F33" s="324" t="str">
        <f>IF(E33=0,"-",D33/E33)</f>
        <v>-</v>
      </c>
      <c r="G33" s="275">
        <f>SUM(G21:G32)</f>
        <v>0</v>
      </c>
      <c r="H33" s="276" t="str">
        <f>IF(D33=0,"-",C33/E33)</f>
        <v>-</v>
      </c>
      <c r="I33" s="111"/>
    </row>
    <row r="34" spans="2:9" s="108" customFormat="1" ht="19.5" customHeight="1" x14ac:dyDescent="0.2">
      <c r="B34" s="387"/>
      <c r="C34" s="381"/>
      <c r="D34" s="379"/>
      <c r="E34" s="379"/>
      <c r="F34" s="321" t="str">
        <f t="shared" ref="F34:F45" si="8">IF(E34=0,"-",D34/E34)</f>
        <v>-</v>
      </c>
      <c r="G34" s="81" t="str">
        <f>IF(E34=0,"-",C34*F34)</f>
        <v>-</v>
      </c>
      <c r="H34" s="90" t="str">
        <f t="shared" ref="H34:H45" si="9">IF(D34=0,"-",C34/E34)</f>
        <v>-</v>
      </c>
      <c r="I34" s="107"/>
    </row>
    <row r="35" spans="2:9" s="108" customFormat="1" ht="19.5" customHeight="1" x14ac:dyDescent="0.2">
      <c r="B35" s="383"/>
      <c r="C35" s="381"/>
      <c r="D35" s="382"/>
      <c r="E35" s="382"/>
      <c r="F35" s="321" t="str">
        <f t="shared" si="8"/>
        <v>-</v>
      </c>
      <c r="G35" s="307" t="str">
        <f t="shared" ref="G35:G45" si="10">IF(E35=0,"-",C35*F35)</f>
        <v>-</v>
      </c>
      <c r="H35" s="91" t="str">
        <f t="shared" si="9"/>
        <v>-</v>
      </c>
      <c r="I35" s="107"/>
    </row>
    <row r="36" spans="2:9" s="108" customFormat="1" ht="19.5" customHeight="1" x14ac:dyDescent="0.2">
      <c r="B36" s="383"/>
      <c r="C36" s="381"/>
      <c r="D36" s="382"/>
      <c r="E36" s="382"/>
      <c r="F36" s="321" t="str">
        <f t="shared" si="8"/>
        <v>-</v>
      </c>
      <c r="G36" s="307" t="str">
        <f t="shared" si="10"/>
        <v>-</v>
      </c>
      <c r="H36" s="91" t="str">
        <f t="shared" si="9"/>
        <v>-</v>
      </c>
      <c r="I36" s="107"/>
    </row>
    <row r="37" spans="2:9" s="108" customFormat="1" ht="19.5" customHeight="1" x14ac:dyDescent="0.2">
      <c r="B37" s="383"/>
      <c r="C37" s="381"/>
      <c r="D37" s="382"/>
      <c r="E37" s="382"/>
      <c r="F37" s="321" t="str">
        <f t="shared" ref="F37:F42" si="11">IF(E37=0,"-",D37/E37)</f>
        <v>-</v>
      </c>
      <c r="G37" s="307" t="str">
        <f t="shared" ref="G37:G42" si="12">IF(E37=0,"-",C37*F37)</f>
        <v>-</v>
      </c>
      <c r="H37" s="91" t="str">
        <f t="shared" ref="H37:H42" si="13">IF(D37=0,"-",C37/E37)</f>
        <v>-</v>
      </c>
      <c r="I37" s="107"/>
    </row>
    <row r="38" spans="2:9" s="108" customFormat="1" ht="19.5" customHeight="1" x14ac:dyDescent="0.2">
      <c r="B38" s="383"/>
      <c r="C38" s="381"/>
      <c r="D38" s="382"/>
      <c r="E38" s="382"/>
      <c r="F38" s="321" t="str">
        <f t="shared" si="11"/>
        <v>-</v>
      </c>
      <c r="G38" s="307" t="str">
        <f t="shared" si="12"/>
        <v>-</v>
      </c>
      <c r="H38" s="91" t="str">
        <f t="shared" si="13"/>
        <v>-</v>
      </c>
      <c r="I38" s="107"/>
    </row>
    <row r="39" spans="2:9" s="108" customFormat="1" ht="19.5" customHeight="1" x14ac:dyDescent="0.2">
      <c r="B39" s="383"/>
      <c r="C39" s="381"/>
      <c r="D39" s="382"/>
      <c r="E39" s="382"/>
      <c r="F39" s="321" t="str">
        <f t="shared" si="11"/>
        <v>-</v>
      </c>
      <c r="G39" s="307" t="str">
        <f t="shared" si="12"/>
        <v>-</v>
      </c>
      <c r="H39" s="91" t="str">
        <f t="shared" si="13"/>
        <v>-</v>
      </c>
      <c r="I39" s="107"/>
    </row>
    <row r="40" spans="2:9" s="108" customFormat="1" ht="19.5" customHeight="1" x14ac:dyDescent="0.2">
      <c r="B40" s="383"/>
      <c r="C40" s="381"/>
      <c r="D40" s="382"/>
      <c r="E40" s="382"/>
      <c r="F40" s="321" t="str">
        <f t="shared" si="11"/>
        <v>-</v>
      </c>
      <c r="G40" s="307" t="str">
        <f t="shared" si="12"/>
        <v>-</v>
      </c>
      <c r="H40" s="91" t="str">
        <f t="shared" si="13"/>
        <v>-</v>
      </c>
      <c r="I40" s="107"/>
    </row>
    <row r="41" spans="2:9" s="108" customFormat="1" ht="19.5" customHeight="1" x14ac:dyDescent="0.2">
      <c r="B41" s="383"/>
      <c r="C41" s="381"/>
      <c r="D41" s="382"/>
      <c r="E41" s="382"/>
      <c r="F41" s="321" t="str">
        <f t="shared" si="11"/>
        <v>-</v>
      </c>
      <c r="G41" s="307" t="str">
        <f t="shared" si="12"/>
        <v>-</v>
      </c>
      <c r="H41" s="91" t="str">
        <f t="shared" si="13"/>
        <v>-</v>
      </c>
      <c r="I41" s="107"/>
    </row>
    <row r="42" spans="2:9" s="108" customFormat="1" ht="19.5" customHeight="1" x14ac:dyDescent="0.2">
      <c r="B42" s="380"/>
      <c r="C42" s="381"/>
      <c r="D42" s="382"/>
      <c r="E42" s="382"/>
      <c r="F42" s="321" t="str">
        <f t="shared" si="11"/>
        <v>-</v>
      </c>
      <c r="G42" s="307" t="str">
        <f t="shared" si="12"/>
        <v>-</v>
      </c>
      <c r="H42" s="91" t="str">
        <f t="shared" si="13"/>
        <v>-</v>
      </c>
      <c r="I42" s="107"/>
    </row>
    <row r="43" spans="2:9" s="108" customFormat="1" ht="19.5" customHeight="1" x14ac:dyDescent="0.2">
      <c r="B43" s="383"/>
      <c r="C43" s="381"/>
      <c r="D43" s="382"/>
      <c r="E43" s="382"/>
      <c r="F43" s="321" t="str">
        <f t="shared" si="8"/>
        <v>-</v>
      </c>
      <c r="G43" s="307" t="str">
        <f t="shared" si="10"/>
        <v>-</v>
      </c>
      <c r="H43" s="91" t="str">
        <f t="shared" si="9"/>
        <v>-</v>
      </c>
      <c r="I43" s="107"/>
    </row>
    <row r="44" spans="2:9" s="108" customFormat="1" ht="19.5" customHeight="1" x14ac:dyDescent="0.2">
      <c r="B44" s="383"/>
      <c r="C44" s="381"/>
      <c r="D44" s="382"/>
      <c r="E44" s="382"/>
      <c r="F44" s="321" t="str">
        <f t="shared" si="8"/>
        <v>-</v>
      </c>
      <c r="G44" s="307" t="str">
        <f t="shared" si="10"/>
        <v>-</v>
      </c>
      <c r="H44" s="91" t="str">
        <f t="shared" si="9"/>
        <v>-</v>
      </c>
      <c r="I44" s="107"/>
    </row>
    <row r="45" spans="2:9" s="108" customFormat="1" ht="19.5" customHeight="1" x14ac:dyDescent="0.2">
      <c r="B45" s="388"/>
      <c r="C45" s="381"/>
      <c r="D45" s="386"/>
      <c r="E45" s="386"/>
      <c r="F45" s="322" t="str">
        <f t="shared" si="8"/>
        <v>-</v>
      </c>
      <c r="G45" s="308" t="str">
        <f t="shared" si="10"/>
        <v>-</v>
      </c>
      <c r="H45" s="92" t="str">
        <f t="shared" si="9"/>
        <v>-</v>
      </c>
      <c r="I45" s="107"/>
    </row>
    <row r="46" spans="2:9" s="110" customFormat="1" ht="19.5" customHeight="1" thickBot="1" x14ac:dyDescent="0.25">
      <c r="B46" s="277" t="s">
        <v>171</v>
      </c>
      <c r="C46" s="273">
        <f>SUM(C34:C45)</f>
        <v>0</v>
      </c>
      <c r="D46" s="274">
        <f>SUM(D34:D45)</f>
        <v>0</v>
      </c>
      <c r="E46" s="274">
        <f>SUM(E34:E45)</f>
        <v>0</v>
      </c>
      <c r="F46" s="324" t="str">
        <f>IF(E46=0,"-",D46/E46)</f>
        <v>-</v>
      </c>
      <c r="G46" s="275">
        <f>SUM(G34:G45)</f>
        <v>0</v>
      </c>
      <c r="H46" s="276" t="str">
        <f>IF(D46=0,"-",C46/E46)</f>
        <v>-</v>
      </c>
      <c r="I46" s="111"/>
    </row>
    <row r="47" spans="2:9" s="110" customFormat="1" ht="30" customHeight="1" thickTop="1" x14ac:dyDescent="0.2">
      <c r="B47" s="183" t="s">
        <v>19</v>
      </c>
      <c r="C47" s="80">
        <f>C20+C33+C46</f>
        <v>0</v>
      </c>
      <c r="D47" s="83">
        <f>D20+D33+D46</f>
        <v>0</v>
      </c>
      <c r="E47" s="83">
        <f>E20+E33+E46</f>
        <v>0</v>
      </c>
      <c r="F47" s="325" t="str">
        <f>IF(E47=0,"-",D47/E47)</f>
        <v>-</v>
      </c>
      <c r="G47" s="82">
        <f>G20+G33+G46</f>
        <v>0</v>
      </c>
      <c r="H47" s="93" t="str">
        <f>IF(D47=0,"-",C47/E47)</f>
        <v>-</v>
      </c>
      <c r="I47" s="111"/>
    </row>
    <row r="48" spans="2:9" s="108" customFormat="1" ht="9" customHeight="1" x14ac:dyDescent="0.2">
      <c r="B48" s="112"/>
      <c r="C48" s="113"/>
      <c r="D48" s="113"/>
      <c r="E48" s="114"/>
      <c r="F48" s="115"/>
      <c r="G48" s="116"/>
      <c r="H48" s="116"/>
      <c r="I48" s="117"/>
    </row>
    <row r="49" spans="2:9" s="108" customFormat="1" ht="17.100000000000001" customHeight="1" x14ac:dyDescent="0.2">
      <c r="B49" s="118" t="s">
        <v>136</v>
      </c>
      <c r="C49" s="119"/>
      <c r="D49" s="119"/>
      <c r="E49" s="114"/>
      <c r="F49" s="114"/>
      <c r="G49" s="116"/>
      <c r="H49" s="116"/>
      <c r="I49" s="117"/>
    </row>
    <row r="50" spans="2:9" ht="12" customHeight="1" x14ac:dyDescent="0.2">
      <c r="B50" s="118" t="s">
        <v>170</v>
      </c>
      <c r="G50" s="491" t="s">
        <v>32</v>
      </c>
    </row>
    <row r="51" spans="2:9" ht="13.5" customHeight="1" x14ac:dyDescent="0.2">
      <c r="B51" s="194" t="s">
        <v>169</v>
      </c>
      <c r="G51" s="491"/>
    </row>
    <row r="52" spans="2:9" s="108" customFormat="1" ht="33.950000000000003" customHeight="1" x14ac:dyDescent="0.2">
      <c r="I52" s="117"/>
    </row>
    <row r="53" spans="2:9" s="108" customFormat="1" ht="33.950000000000003" customHeight="1" x14ac:dyDescent="0.2">
      <c r="I53" s="117"/>
    </row>
    <row r="54" spans="2:9" s="108" customFormat="1" ht="36" customHeight="1" x14ac:dyDescent="0.2">
      <c r="I54" s="117"/>
    </row>
    <row r="55" spans="2:9" s="108" customFormat="1" ht="33.950000000000003" customHeight="1" x14ac:dyDescent="0.2">
      <c r="I55" s="117"/>
    </row>
    <row r="56" spans="2:9" s="108" customFormat="1" ht="33.950000000000003" customHeight="1" x14ac:dyDescent="0.2">
      <c r="I56" s="117"/>
    </row>
    <row r="57" spans="2:9" s="108" customFormat="1" ht="33.950000000000003" customHeight="1" x14ac:dyDescent="0.2">
      <c r="I57" s="117"/>
    </row>
    <row r="58" spans="2:9" s="108" customFormat="1" ht="33.950000000000003" customHeight="1" x14ac:dyDescent="0.2">
      <c r="B58" s="96"/>
      <c r="C58" s="96"/>
      <c r="D58" s="96"/>
      <c r="E58" s="96"/>
      <c r="F58" s="96"/>
      <c r="G58" s="96"/>
      <c r="H58" s="96"/>
      <c r="I58" s="117"/>
    </row>
    <row r="59" spans="2:9" ht="38.25" customHeight="1" x14ac:dyDescent="0.2"/>
    <row r="60" spans="2:9" ht="33" customHeight="1" x14ac:dyDescent="0.2">
      <c r="B60" s="108"/>
      <c r="C60" s="108"/>
      <c r="D60" s="108"/>
      <c r="E60" s="108"/>
      <c r="F60" s="108"/>
      <c r="G60" s="108"/>
      <c r="H60" s="108"/>
    </row>
    <row r="61" spans="2:9" s="108" customFormat="1" x14ac:dyDescent="0.2">
      <c r="I61" s="117"/>
    </row>
    <row r="62" spans="2:9" s="108" customFormat="1" x14ac:dyDescent="0.2">
      <c r="I62" s="117"/>
    </row>
    <row r="63" spans="2:9" s="108" customFormat="1" x14ac:dyDescent="0.2">
      <c r="I63" s="117"/>
    </row>
    <row r="64" spans="2:9" s="108" customFormat="1" x14ac:dyDescent="0.2">
      <c r="B64" s="96"/>
      <c r="C64" s="96"/>
      <c r="D64" s="96"/>
      <c r="E64" s="96"/>
      <c r="F64" s="96"/>
      <c r="G64" s="96"/>
      <c r="H64" s="96"/>
      <c r="I64" s="117"/>
    </row>
    <row r="65" spans="2:9" ht="48.75" customHeight="1" x14ac:dyDescent="0.2"/>
    <row r="66" spans="2:9" ht="26.25" customHeight="1" x14ac:dyDescent="0.2">
      <c r="B66" s="108"/>
      <c r="C66" s="108"/>
      <c r="D66" s="108"/>
      <c r="E66" s="108"/>
      <c r="F66" s="108"/>
      <c r="G66" s="108"/>
      <c r="H66" s="108"/>
    </row>
    <row r="67" spans="2:9" s="108" customFormat="1" x14ac:dyDescent="0.2">
      <c r="I67" s="117"/>
    </row>
    <row r="68" spans="2:9" s="108" customFormat="1" x14ac:dyDescent="0.2">
      <c r="I68" s="117"/>
    </row>
    <row r="69" spans="2:9" s="108" customFormat="1" x14ac:dyDescent="0.2">
      <c r="I69" s="117"/>
    </row>
    <row r="70" spans="2:9" s="108" customFormat="1" x14ac:dyDescent="0.2">
      <c r="B70" s="120"/>
      <c r="C70" s="120"/>
      <c r="D70" s="120"/>
      <c r="E70" s="120"/>
      <c r="F70" s="120"/>
      <c r="G70" s="120"/>
      <c r="H70" s="120"/>
      <c r="I70" s="117"/>
    </row>
    <row r="71" spans="2:9" s="120" customFormat="1" ht="25.5" customHeight="1" x14ac:dyDescent="0.2">
      <c r="B71" s="96"/>
      <c r="C71" s="96"/>
      <c r="D71" s="96"/>
      <c r="E71" s="96"/>
      <c r="F71" s="96"/>
      <c r="G71" s="96"/>
      <c r="H71" s="96"/>
      <c r="I71" s="121"/>
    </row>
  </sheetData>
  <sheetProtection algorithmName="SHA-512" hashValue="teiRn34hKd2EIkyQX9NjhaFmHAuWDwvC7NTXR2Ozd8EX23f5z48yC79i4EtD1TPdo/zqtWsWNhUuEI6PdfS2mg==" saltValue="392TSlMOpFzE1T0z5SJ8MQ==" spinCount="100000" sheet="1" objects="1" scenarios="1" insertRows="0"/>
  <mergeCells count="4">
    <mergeCell ref="B4:H4"/>
    <mergeCell ref="I6:I7"/>
    <mergeCell ref="J6:J7"/>
    <mergeCell ref="G50:G51"/>
  </mergeCells>
  <phoneticPr fontId="0" type="noConversion"/>
  <printOptions horizontalCentered="1"/>
  <pageMargins left="0" right="0" top="0" bottom="0" header="0" footer="0"/>
  <pageSetup paperSize="9" scale="82" orientation="portrait" r:id="rId1"/>
  <headerFooter alignWithMargins="0">
    <oddFooter>&amp;L&amp;"Arial,Gras"&amp;16 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tabColor indexed="44"/>
    <pageSetUpPr fitToPage="1"/>
  </sheetPr>
  <dimension ref="B1:H51"/>
  <sheetViews>
    <sheetView showGridLines="0" showZeros="0" view="pageBreakPreview" zoomScaleNormal="100" workbookViewId="0">
      <selection activeCell="B3" sqref="B3"/>
    </sheetView>
  </sheetViews>
  <sheetFormatPr baseColWidth="10" defaultColWidth="11.42578125" defaultRowHeight="12.75" x14ac:dyDescent="0.2"/>
  <cols>
    <col min="1" max="1" width="2.42578125" style="96" customWidth="1"/>
    <col min="2" max="2" width="23.7109375" style="96" customWidth="1"/>
    <col min="3" max="3" width="33.28515625" style="96" customWidth="1"/>
    <col min="4" max="4" width="34" style="96" customWidth="1"/>
    <col min="5" max="8" width="19.42578125" style="143" customWidth="1"/>
    <col min="9" max="16384" width="11.42578125" style="96"/>
  </cols>
  <sheetData>
    <row r="1" spans="2:8" ht="9" customHeight="1" x14ac:dyDescent="0.2">
      <c r="B1" s="98"/>
      <c r="C1" s="98"/>
      <c r="D1" s="98"/>
      <c r="E1" s="122"/>
      <c r="F1" s="122"/>
      <c r="G1" s="122"/>
      <c r="H1" s="122"/>
    </row>
    <row r="2" spans="2:8" s="123" customFormat="1" ht="18" customHeight="1" x14ac:dyDescent="0.2">
      <c r="B2" s="492" t="s">
        <v>137</v>
      </c>
      <c r="C2" s="493"/>
      <c r="D2" s="493"/>
      <c r="E2" s="493"/>
      <c r="F2" s="493"/>
      <c r="G2" s="493"/>
      <c r="H2" s="493"/>
    </row>
    <row r="3" spans="2:8" ht="5.25" customHeight="1" x14ac:dyDescent="0.2">
      <c r="B3" s="124"/>
      <c r="C3" s="124"/>
      <c r="D3" s="99"/>
      <c r="E3" s="125"/>
      <c r="F3" s="125"/>
      <c r="G3" s="125"/>
      <c r="H3" s="125"/>
    </row>
    <row r="4" spans="2:8" ht="19.5" customHeight="1" x14ac:dyDescent="0.2">
      <c r="E4" s="126" t="s">
        <v>40</v>
      </c>
      <c r="F4" s="127"/>
      <c r="G4" s="128"/>
      <c r="H4" s="129"/>
    </row>
    <row r="5" spans="2:8" ht="33.75" customHeight="1" x14ac:dyDescent="0.2">
      <c r="B5" s="130" t="s">
        <v>138</v>
      </c>
      <c r="C5" s="131" t="s">
        <v>66</v>
      </c>
      <c r="D5" s="132" t="s">
        <v>67</v>
      </c>
      <c r="E5" s="209">
        <v>2023</v>
      </c>
      <c r="F5" s="145"/>
      <c r="G5" s="209"/>
      <c r="H5" s="146" t="s">
        <v>4</v>
      </c>
    </row>
    <row r="6" spans="2:8" s="108" customFormat="1" ht="25.5" customHeight="1" x14ac:dyDescent="0.2">
      <c r="B6" s="133"/>
      <c r="C6" s="303"/>
      <c r="D6" s="304"/>
      <c r="E6" s="305"/>
      <c r="F6" s="395"/>
      <c r="G6" s="395"/>
      <c r="H6" s="147">
        <f>SUM(E6:G6)</f>
        <v>0</v>
      </c>
    </row>
    <row r="7" spans="2:8" s="108" customFormat="1" ht="25.5" customHeight="1" x14ac:dyDescent="0.2">
      <c r="B7" s="133"/>
      <c r="C7" s="303"/>
      <c r="D7" s="304"/>
      <c r="E7" s="305"/>
      <c r="F7" s="395"/>
      <c r="G7" s="395"/>
      <c r="H7" s="147">
        <f>SUM(E7:G7)</f>
        <v>0</v>
      </c>
    </row>
    <row r="8" spans="2:8" s="108" customFormat="1" ht="25.5" customHeight="1" x14ac:dyDescent="0.2">
      <c r="B8" s="133"/>
      <c r="C8" s="303"/>
      <c r="D8" s="304"/>
      <c r="E8" s="305"/>
      <c r="F8" s="395"/>
      <c r="G8" s="395"/>
      <c r="H8" s="147">
        <f t="shared" ref="H8:H14" si="0">SUM(E8:G8)</f>
        <v>0</v>
      </c>
    </row>
    <row r="9" spans="2:8" s="108" customFormat="1" ht="25.5" customHeight="1" x14ac:dyDescent="0.2">
      <c r="B9" s="133"/>
      <c r="C9" s="303"/>
      <c r="D9" s="304"/>
      <c r="E9" s="305"/>
      <c r="F9" s="395"/>
      <c r="G9" s="395"/>
      <c r="H9" s="147">
        <f t="shared" si="0"/>
        <v>0</v>
      </c>
    </row>
    <row r="10" spans="2:8" s="108" customFormat="1" ht="25.5" customHeight="1" x14ac:dyDescent="0.2">
      <c r="B10" s="133"/>
      <c r="C10" s="303"/>
      <c r="D10" s="304"/>
      <c r="E10" s="305"/>
      <c r="F10" s="395"/>
      <c r="G10" s="395"/>
      <c r="H10" s="147">
        <f t="shared" si="0"/>
        <v>0</v>
      </c>
    </row>
    <row r="11" spans="2:8" s="108" customFormat="1" ht="25.5" customHeight="1" x14ac:dyDescent="0.2">
      <c r="B11" s="133"/>
      <c r="C11" s="303"/>
      <c r="D11" s="304"/>
      <c r="E11" s="305"/>
      <c r="F11" s="395"/>
      <c r="G11" s="395"/>
      <c r="H11" s="147">
        <f t="shared" si="0"/>
        <v>0</v>
      </c>
    </row>
    <row r="12" spans="2:8" s="108" customFormat="1" ht="25.5" customHeight="1" x14ac:dyDescent="0.2">
      <c r="B12" s="133"/>
      <c r="C12" s="303"/>
      <c r="D12" s="304"/>
      <c r="E12" s="305"/>
      <c r="F12" s="395"/>
      <c r="G12" s="395"/>
      <c r="H12" s="147">
        <f t="shared" si="0"/>
        <v>0</v>
      </c>
    </row>
    <row r="13" spans="2:8" s="108" customFormat="1" ht="25.5" customHeight="1" x14ac:dyDescent="0.2">
      <c r="B13" s="133"/>
      <c r="C13" s="303"/>
      <c r="D13" s="304"/>
      <c r="E13" s="305"/>
      <c r="F13" s="395"/>
      <c r="G13" s="395"/>
      <c r="H13" s="147">
        <f t="shared" si="0"/>
        <v>0</v>
      </c>
    </row>
    <row r="14" spans="2:8" s="108" customFormat="1" ht="25.5" customHeight="1" thickBot="1" x14ac:dyDescent="0.25">
      <c r="B14" s="133"/>
      <c r="C14" s="303"/>
      <c r="D14" s="304"/>
      <c r="E14" s="305"/>
      <c r="F14" s="395"/>
      <c r="G14" s="395"/>
      <c r="H14" s="147">
        <f t="shared" si="0"/>
        <v>0</v>
      </c>
    </row>
    <row r="15" spans="2:8" s="110" customFormat="1" ht="23.25" customHeight="1" thickTop="1" x14ac:dyDescent="0.2">
      <c r="B15" s="134" t="s">
        <v>4</v>
      </c>
      <c r="C15" s="135"/>
      <c r="D15" s="208"/>
      <c r="E15" s="185">
        <f>SUM(E6:E14)</f>
        <v>0</v>
      </c>
      <c r="F15" s="148">
        <f>SUM(F6:F14)</f>
        <v>0</v>
      </c>
      <c r="G15" s="148">
        <f>SUM(G6:G14)</f>
        <v>0</v>
      </c>
      <c r="H15" s="149">
        <f>SUM(H6:H14)</f>
        <v>0</v>
      </c>
    </row>
    <row r="16" spans="2:8" s="108" customFormat="1" ht="17.25" customHeight="1" x14ac:dyDescent="0.2">
      <c r="B16" s="136"/>
      <c r="C16" s="137"/>
      <c r="D16" s="137"/>
      <c r="E16" s="138"/>
      <c r="F16" s="138"/>
      <c r="G16" s="138"/>
      <c r="H16" s="138"/>
    </row>
    <row r="17" spans="2:8" s="108" customFormat="1" ht="17.100000000000001" customHeight="1" x14ac:dyDescent="0.25">
      <c r="B17" s="492" t="s">
        <v>157</v>
      </c>
      <c r="C17" s="494"/>
      <c r="D17" s="494"/>
      <c r="E17" s="494"/>
      <c r="F17" s="494"/>
      <c r="G17" s="494"/>
      <c r="H17" s="494"/>
    </row>
    <row r="18" spans="2:8" s="108" customFormat="1" ht="7.5" customHeight="1" x14ac:dyDescent="0.2">
      <c r="B18" s="124"/>
      <c r="C18" s="124"/>
      <c r="D18" s="124"/>
      <c r="E18" s="124"/>
      <c r="F18" s="96"/>
      <c r="G18" s="96"/>
      <c r="H18" s="96"/>
    </row>
    <row r="19" spans="2:8" s="108" customFormat="1" ht="21.75" customHeight="1" x14ac:dyDescent="0.2">
      <c r="B19" s="96"/>
      <c r="C19" s="96"/>
      <c r="D19" s="96"/>
      <c r="E19" s="126" t="s">
        <v>40</v>
      </c>
      <c r="F19" s="127"/>
      <c r="G19" s="128"/>
      <c r="H19" s="129"/>
    </row>
    <row r="20" spans="2:8" s="108" customFormat="1" ht="39.75" customHeight="1" x14ac:dyDescent="0.2">
      <c r="B20" s="130" t="s">
        <v>41</v>
      </c>
      <c r="C20" s="131" t="s">
        <v>66</v>
      </c>
      <c r="D20" s="210" t="s">
        <v>67</v>
      </c>
      <c r="E20" s="209">
        <v>2023</v>
      </c>
      <c r="F20" s="209"/>
      <c r="G20" s="209"/>
      <c r="H20" s="146" t="s">
        <v>4</v>
      </c>
    </row>
    <row r="21" spans="2:8" s="108" customFormat="1" ht="23.25" customHeight="1" x14ac:dyDescent="0.2">
      <c r="B21" s="299"/>
      <c r="C21" s="300"/>
      <c r="D21" s="301"/>
      <c r="E21" s="302"/>
      <c r="F21" s="396"/>
      <c r="G21" s="397"/>
      <c r="H21" s="150">
        <f t="shared" ref="H21:H27" si="1">SUM(E21:G21)</f>
        <v>0</v>
      </c>
    </row>
    <row r="22" spans="2:8" s="108" customFormat="1" ht="23.25" customHeight="1" x14ac:dyDescent="0.2">
      <c r="B22" s="299"/>
      <c r="C22" s="300"/>
      <c r="D22" s="301"/>
      <c r="E22" s="302"/>
      <c r="F22" s="398"/>
      <c r="G22" s="397"/>
      <c r="H22" s="150">
        <f t="shared" si="1"/>
        <v>0</v>
      </c>
    </row>
    <row r="23" spans="2:8" s="108" customFormat="1" ht="23.25" customHeight="1" x14ac:dyDescent="0.2">
      <c r="B23" s="299"/>
      <c r="C23" s="300"/>
      <c r="D23" s="301"/>
      <c r="E23" s="302"/>
      <c r="F23" s="396"/>
      <c r="G23" s="397"/>
      <c r="H23" s="150">
        <f t="shared" si="1"/>
        <v>0</v>
      </c>
    </row>
    <row r="24" spans="2:8" s="108" customFormat="1" ht="23.25" customHeight="1" x14ac:dyDescent="0.2">
      <c r="B24" s="299"/>
      <c r="C24" s="300"/>
      <c r="D24" s="301"/>
      <c r="E24" s="302"/>
      <c r="F24" s="398"/>
      <c r="G24" s="397"/>
      <c r="H24" s="150">
        <f t="shared" si="1"/>
        <v>0</v>
      </c>
    </row>
    <row r="25" spans="2:8" s="108" customFormat="1" ht="23.25" customHeight="1" x14ac:dyDescent="0.2">
      <c r="B25" s="299"/>
      <c r="C25" s="300"/>
      <c r="D25" s="301"/>
      <c r="E25" s="302"/>
      <c r="F25" s="396"/>
      <c r="G25" s="397"/>
      <c r="H25" s="150">
        <f t="shared" si="1"/>
        <v>0</v>
      </c>
    </row>
    <row r="26" spans="2:8" s="108" customFormat="1" ht="23.25" customHeight="1" x14ac:dyDescent="0.2">
      <c r="B26" s="299"/>
      <c r="C26" s="300"/>
      <c r="D26" s="301"/>
      <c r="E26" s="302"/>
      <c r="F26" s="398"/>
      <c r="G26" s="397"/>
      <c r="H26" s="150">
        <f t="shared" si="1"/>
        <v>0</v>
      </c>
    </row>
    <row r="27" spans="2:8" s="108" customFormat="1" ht="23.25" customHeight="1" thickBot="1" x14ac:dyDescent="0.25">
      <c r="B27" s="299"/>
      <c r="C27" s="300"/>
      <c r="D27" s="301"/>
      <c r="E27" s="302"/>
      <c r="F27" s="396"/>
      <c r="G27" s="397"/>
      <c r="H27" s="150">
        <f t="shared" si="1"/>
        <v>0</v>
      </c>
    </row>
    <row r="28" spans="2:8" s="108" customFormat="1" ht="23.25" customHeight="1" thickTop="1" x14ac:dyDescent="0.2">
      <c r="B28" s="134" t="s">
        <v>4</v>
      </c>
      <c r="C28" s="135"/>
      <c r="D28" s="208"/>
      <c r="E28" s="184">
        <f>SUM(E21:E27)</f>
        <v>0</v>
      </c>
      <c r="F28" s="184">
        <f>SUM(F21:F27)</f>
        <v>0</v>
      </c>
      <c r="G28" s="184">
        <f>SUM(G21:G27)</f>
        <v>0</v>
      </c>
      <c r="H28" s="151">
        <f>SUM(H21:H27)</f>
        <v>0</v>
      </c>
    </row>
    <row r="29" spans="2:8" s="108" customFormat="1" ht="17.100000000000001" customHeight="1" x14ac:dyDescent="0.2">
      <c r="B29" s="116"/>
      <c r="C29" s="116"/>
      <c r="D29" s="116"/>
      <c r="E29" s="139"/>
      <c r="F29" s="139"/>
      <c r="G29" s="139"/>
      <c r="H29" s="139"/>
    </row>
    <row r="30" spans="2:8" ht="17.100000000000001" customHeight="1" x14ac:dyDescent="0.2">
      <c r="B30" s="116"/>
      <c r="C30" s="116"/>
      <c r="D30" s="116"/>
      <c r="E30" s="140"/>
      <c r="F30" s="140"/>
      <c r="G30" s="140"/>
      <c r="H30" s="140"/>
    </row>
    <row r="31" spans="2:8" s="94" customFormat="1" ht="19.5" customHeight="1" x14ac:dyDescent="0.2">
      <c r="B31" s="96"/>
      <c r="C31" s="96"/>
      <c r="D31" s="96"/>
      <c r="E31" s="141"/>
      <c r="F31" s="141"/>
      <c r="G31" s="141"/>
      <c r="H31" s="141"/>
    </row>
    <row r="32" spans="2:8" s="108" customFormat="1" ht="33.950000000000003" customHeight="1" x14ac:dyDescent="0.2">
      <c r="B32" s="94"/>
      <c r="C32" s="94"/>
      <c r="D32" s="94"/>
      <c r="E32" s="142"/>
      <c r="F32" s="142"/>
      <c r="G32" s="142"/>
      <c r="H32" s="142"/>
    </row>
    <row r="33" spans="5:8" s="108" customFormat="1" ht="33.950000000000003" customHeight="1" x14ac:dyDescent="0.2">
      <c r="E33" s="142"/>
      <c r="F33" s="142"/>
      <c r="G33" s="142"/>
      <c r="H33" s="142"/>
    </row>
    <row r="34" spans="5:8" s="108" customFormat="1" ht="36" customHeight="1" x14ac:dyDescent="0.2">
      <c r="E34" s="142"/>
      <c r="F34" s="142"/>
      <c r="G34" s="142"/>
      <c r="H34" s="142"/>
    </row>
    <row r="35" spans="5:8" s="108" customFormat="1" ht="33.950000000000003" customHeight="1" x14ac:dyDescent="0.2">
      <c r="E35" s="142"/>
      <c r="F35" s="142"/>
      <c r="G35" s="142"/>
      <c r="H35" s="142"/>
    </row>
    <row r="36" spans="5:8" s="108" customFormat="1" ht="33.950000000000003" customHeight="1" x14ac:dyDescent="0.2">
      <c r="E36" s="142"/>
      <c r="F36" s="142"/>
      <c r="G36" s="142"/>
      <c r="H36" s="142"/>
    </row>
    <row r="37" spans="5:8" s="108" customFormat="1" ht="33.950000000000003" customHeight="1" x14ac:dyDescent="0.2">
      <c r="E37" s="142"/>
      <c r="F37" s="142"/>
      <c r="G37" s="142"/>
      <c r="H37" s="142"/>
    </row>
    <row r="38" spans="5:8" s="108" customFormat="1" ht="33.950000000000003" customHeight="1" x14ac:dyDescent="0.2">
      <c r="E38" s="143"/>
      <c r="F38" s="143"/>
      <c r="G38" s="143"/>
      <c r="H38" s="143"/>
    </row>
    <row r="39" spans="5:8" ht="38.25" customHeight="1" x14ac:dyDescent="0.2"/>
    <row r="40" spans="5:8" ht="33" customHeight="1" x14ac:dyDescent="0.2">
      <c r="E40" s="144"/>
      <c r="F40" s="144"/>
      <c r="G40" s="144"/>
      <c r="H40" s="144"/>
    </row>
    <row r="41" spans="5:8" s="108" customFormat="1" x14ac:dyDescent="0.2">
      <c r="E41" s="144"/>
      <c r="F41" s="144"/>
      <c r="G41" s="144"/>
      <c r="H41" s="144"/>
    </row>
    <row r="42" spans="5:8" s="108" customFormat="1" x14ac:dyDescent="0.2">
      <c r="E42" s="144"/>
      <c r="F42" s="144"/>
      <c r="G42" s="144"/>
      <c r="H42" s="144"/>
    </row>
    <row r="43" spans="5:8" s="108" customFormat="1" x14ac:dyDescent="0.2">
      <c r="E43" s="144"/>
      <c r="F43" s="144"/>
      <c r="G43" s="144"/>
      <c r="H43" s="144"/>
    </row>
    <row r="44" spans="5:8" s="108" customFormat="1" x14ac:dyDescent="0.2">
      <c r="E44" s="143"/>
      <c r="F44" s="143"/>
      <c r="G44" s="143"/>
      <c r="H44" s="143"/>
    </row>
    <row r="45" spans="5:8" ht="48.75" customHeight="1" x14ac:dyDescent="0.2"/>
    <row r="46" spans="5:8" ht="26.25" customHeight="1" x14ac:dyDescent="0.2">
      <c r="E46" s="144"/>
      <c r="F46" s="144"/>
      <c r="G46" s="144"/>
      <c r="H46" s="144"/>
    </row>
    <row r="47" spans="5:8" s="108" customFormat="1" x14ac:dyDescent="0.2">
      <c r="E47" s="144"/>
      <c r="F47" s="144"/>
      <c r="G47" s="144"/>
      <c r="H47" s="144"/>
    </row>
    <row r="48" spans="5:8" s="108" customFormat="1" x14ac:dyDescent="0.2">
      <c r="E48" s="144"/>
      <c r="F48" s="144"/>
      <c r="G48" s="144"/>
      <c r="H48" s="144"/>
    </row>
    <row r="49" spans="5:8" s="108" customFormat="1" x14ac:dyDescent="0.2">
      <c r="E49" s="144"/>
      <c r="F49" s="144"/>
      <c r="G49" s="144"/>
      <c r="H49" s="144"/>
    </row>
    <row r="50" spans="5:8" s="108" customFormat="1" x14ac:dyDescent="0.2">
      <c r="E50" s="143"/>
      <c r="F50" s="143"/>
      <c r="G50" s="143"/>
      <c r="H50" s="143"/>
    </row>
    <row r="51" spans="5:8" s="120" customFormat="1" ht="25.5" customHeight="1" x14ac:dyDescent="0.2">
      <c r="E51" s="143"/>
      <c r="F51" s="143"/>
      <c r="G51" s="143"/>
      <c r="H51" s="143"/>
    </row>
  </sheetData>
  <sheetProtection algorithmName="SHA-512" hashValue="lYym3yU63YLqFtBuuK8DYVSDiwKFMOj9kQpC5qhIB25eC9JPJHN7q4o9ILkEYJNtpzaXEHy1YEsJgFXF9+rZfA==" saltValue="ijp8CWwgnYwecCfnaZUYpg==" spinCount="100000" sheet="1" objects="1" scenarios="1"/>
  <mergeCells count="2">
    <mergeCell ref="B2:H2"/>
    <mergeCell ref="B17:H17"/>
  </mergeCells>
  <phoneticPr fontId="0" type="noConversion"/>
  <pageMargins left="0.47244094488188981" right="0" top="0" bottom="0" header="0" footer="0"/>
  <pageSetup paperSize="9" scale="85" orientation="landscape" r:id="rId1"/>
  <headerFooter alignWithMargins="0">
    <oddFooter>&amp;L&amp;"Arial,Gras"&amp;16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B2:L36"/>
  <sheetViews>
    <sheetView workbookViewId="0">
      <selection activeCell="B1" sqref="B1"/>
    </sheetView>
  </sheetViews>
  <sheetFormatPr baseColWidth="10" defaultColWidth="11.42578125" defaultRowHeight="12.75" x14ac:dyDescent="0.2"/>
  <cols>
    <col min="1" max="1" width="3.7109375" style="30" customWidth="1"/>
    <col min="2" max="2" width="24.42578125" style="53" customWidth="1"/>
    <col min="3" max="3" width="14.42578125" style="30" customWidth="1"/>
    <col min="4" max="4" width="9.7109375" style="30" customWidth="1"/>
    <col min="5" max="5" width="14.42578125" style="30" customWidth="1"/>
    <col min="6" max="6" width="9.7109375" style="30" customWidth="1"/>
    <col min="7" max="7" width="14.42578125" style="30" customWidth="1"/>
    <col min="8" max="8" width="9.7109375" style="30" customWidth="1"/>
    <col min="9" max="9" width="16.140625" style="30" customWidth="1"/>
    <col min="10" max="10" width="12.7109375" style="30" customWidth="1"/>
    <col min="11" max="11" width="11.42578125" style="30"/>
    <col min="12" max="12" width="19.28515625" style="30" customWidth="1"/>
    <col min="13" max="16384" width="11.42578125" style="30"/>
  </cols>
  <sheetData>
    <row r="2" spans="2:10" ht="25.5" x14ac:dyDescent="0.35">
      <c r="B2" s="29" t="s">
        <v>141</v>
      </c>
    </row>
    <row r="3" spans="2:10" ht="13.5" thickBot="1" x14ac:dyDescent="0.25"/>
    <row r="4" spans="2:10" ht="21" thickBot="1" x14ac:dyDescent="0.35">
      <c r="B4" s="31" t="s">
        <v>142</v>
      </c>
      <c r="H4" s="292" t="s">
        <v>123</v>
      </c>
      <c r="I4" s="247"/>
      <c r="J4" s="351" t="s">
        <v>161</v>
      </c>
    </row>
    <row r="5" spans="2:10" ht="6" customHeight="1" x14ac:dyDescent="0.3">
      <c r="B5" s="31"/>
    </row>
    <row r="6" spans="2:10" ht="33" customHeight="1" x14ac:dyDescent="0.2">
      <c r="B6" s="514" t="s">
        <v>134</v>
      </c>
      <c r="C6" s="514"/>
      <c r="D6" s="514"/>
      <c r="E6" s="514"/>
      <c r="F6" s="514"/>
      <c r="G6" s="514"/>
      <c r="H6" s="514"/>
      <c r="I6" s="514"/>
      <c r="J6" s="514"/>
    </row>
    <row r="7" spans="2:10" ht="6.75" customHeight="1" x14ac:dyDescent="0.2">
      <c r="B7" s="32"/>
    </row>
    <row r="8" spans="2:10" ht="19.5" customHeight="1" x14ac:dyDescent="0.2">
      <c r="B8" s="32"/>
      <c r="C8" s="515" t="s">
        <v>12</v>
      </c>
      <c r="D8" s="516"/>
      <c r="E8" s="515" t="s">
        <v>13</v>
      </c>
      <c r="F8" s="516"/>
      <c r="G8" s="515" t="s">
        <v>14</v>
      </c>
      <c r="H8" s="516"/>
      <c r="I8" s="517"/>
      <c r="J8" s="518"/>
    </row>
    <row r="9" spans="2:10" ht="24.75" customHeight="1" x14ac:dyDescent="0.2">
      <c r="B9" s="33" t="s">
        <v>22</v>
      </c>
      <c r="C9" s="495">
        <v>2023</v>
      </c>
      <c r="D9" s="496"/>
      <c r="E9" s="495"/>
      <c r="F9" s="496"/>
      <c r="G9" s="495"/>
      <c r="H9" s="496"/>
      <c r="I9" s="34" t="s">
        <v>4</v>
      </c>
      <c r="J9" s="35"/>
    </row>
    <row r="10" spans="2:10" s="79" customFormat="1" ht="25.5" customHeight="1" thickBot="1" x14ac:dyDescent="0.25">
      <c r="B10" s="87" t="s">
        <v>1</v>
      </c>
      <c r="C10" s="37" t="s">
        <v>6</v>
      </c>
      <c r="D10" s="88" t="s">
        <v>5</v>
      </c>
      <c r="E10" s="37" t="s">
        <v>6</v>
      </c>
      <c r="F10" s="37" t="s">
        <v>5</v>
      </c>
      <c r="G10" s="36" t="s">
        <v>6</v>
      </c>
      <c r="H10" s="88" t="s">
        <v>5</v>
      </c>
      <c r="I10" s="36" t="s">
        <v>6</v>
      </c>
      <c r="J10" s="37" t="s">
        <v>5</v>
      </c>
    </row>
    <row r="11" spans="2:10" s="79" customFormat="1" ht="37.5" customHeight="1" x14ac:dyDescent="0.2">
      <c r="B11" s="188" t="s">
        <v>124</v>
      </c>
      <c r="C11" s="189">
        <f>SUM(C12:C14)</f>
        <v>0</v>
      </c>
      <c r="D11" s="309" t="str">
        <f t="shared" ref="D11:D17" si="0">IF(C11=0,"-",C11/C$17)</f>
        <v>-</v>
      </c>
      <c r="E11" s="189">
        <f>SUM(E12:E14)</f>
        <v>0</v>
      </c>
      <c r="F11" s="309" t="str">
        <f>IF(E11=0,"-",E11/E$17)</f>
        <v>-</v>
      </c>
      <c r="G11" s="189">
        <f>SUM(G12:G14)</f>
        <v>0</v>
      </c>
      <c r="H11" s="309" t="str">
        <f>IF(G11=0,"-",G11/G$17)</f>
        <v>-</v>
      </c>
      <c r="I11" s="189">
        <f>SUM(I12:I14)</f>
        <v>0</v>
      </c>
      <c r="J11" s="315" t="str">
        <f t="shared" ref="J11:J17" si="1">IF(I11=0,"-",I11/I$17)</f>
        <v>-</v>
      </c>
    </row>
    <row r="12" spans="2:10" ht="37.5" customHeight="1" x14ac:dyDescent="0.2">
      <c r="B12" s="38" t="s">
        <v>9</v>
      </c>
      <c r="C12" s="84">
        <f>Personnel!G20</f>
        <v>0</v>
      </c>
      <c r="D12" s="310" t="str">
        <f t="shared" si="0"/>
        <v>-</v>
      </c>
      <c r="E12" s="84">
        <f>Personnel!G33</f>
        <v>0</v>
      </c>
      <c r="F12" s="310" t="str">
        <f>IF(E12=0,"-",E12/E$17)</f>
        <v>-</v>
      </c>
      <c r="G12" s="84">
        <f>Personnel!G46</f>
        <v>0</v>
      </c>
      <c r="H12" s="310" t="str">
        <f>IF(G12=0,"-",G12/G$17)</f>
        <v>-</v>
      </c>
      <c r="I12" s="84">
        <f>C12+E12+G12</f>
        <v>0</v>
      </c>
      <c r="J12" s="316" t="str">
        <f t="shared" si="1"/>
        <v>-</v>
      </c>
    </row>
    <row r="13" spans="2:10" ht="37.5" customHeight="1" x14ac:dyDescent="0.2">
      <c r="B13" s="39" t="s">
        <v>10</v>
      </c>
      <c r="C13" s="85">
        <f>'Fonctionnement Prestations'!E15</f>
        <v>0</v>
      </c>
      <c r="D13" s="311" t="str">
        <f t="shared" si="0"/>
        <v>-</v>
      </c>
      <c r="E13" s="85">
        <f>'Fonctionnement Prestations'!F15</f>
        <v>0</v>
      </c>
      <c r="F13" s="311" t="str">
        <f>IF(E13=0,"-",E13/E$17)</f>
        <v>-</v>
      </c>
      <c r="G13" s="85">
        <f>'Fonctionnement Prestations'!G15</f>
        <v>0</v>
      </c>
      <c r="H13" s="311" t="str">
        <f>IF(G13=0,"-",G13/G$17)</f>
        <v>-</v>
      </c>
      <c r="I13" s="85">
        <f>C13+E13+G13</f>
        <v>0</v>
      </c>
      <c r="J13" s="317" t="str">
        <f t="shared" si="1"/>
        <v>-</v>
      </c>
    </row>
    <row r="14" spans="2:10" ht="37.5" customHeight="1" x14ac:dyDescent="0.2">
      <c r="B14" s="39" t="s">
        <v>11</v>
      </c>
      <c r="C14" s="85">
        <f>'Fonctionnement Prestations'!E28</f>
        <v>0</v>
      </c>
      <c r="D14" s="311" t="str">
        <f t="shared" si="0"/>
        <v>-</v>
      </c>
      <c r="E14" s="85">
        <f>'Fonctionnement Prestations'!F28</f>
        <v>0</v>
      </c>
      <c r="F14" s="311" t="str">
        <f>IF(E14=0,"-",E14/E$17)</f>
        <v>-</v>
      </c>
      <c r="G14" s="85">
        <f>'Fonctionnement Prestations'!G28</f>
        <v>0</v>
      </c>
      <c r="H14" s="311" t="str">
        <f>IF(G14=0,"-",G14/G$17)</f>
        <v>-</v>
      </c>
      <c r="I14" s="85">
        <f>C14+E14+G14</f>
        <v>0</v>
      </c>
      <c r="J14" s="317" t="str">
        <f t="shared" si="1"/>
        <v>-</v>
      </c>
    </row>
    <row r="15" spans="2:10" ht="37.5" hidden="1" customHeight="1" x14ac:dyDescent="0.2">
      <c r="B15" s="250" t="s">
        <v>125</v>
      </c>
      <c r="C15" s="251">
        <f>C13+C14</f>
        <v>0</v>
      </c>
      <c r="D15" s="312"/>
      <c r="E15" s="251">
        <f>E13+E14</f>
        <v>0</v>
      </c>
      <c r="F15" s="312"/>
      <c r="G15" s="251">
        <f>G13+G14</f>
        <v>0</v>
      </c>
      <c r="H15" s="312"/>
      <c r="I15" s="251">
        <f>C15+E15+G15</f>
        <v>0</v>
      </c>
      <c r="J15" s="318"/>
    </row>
    <row r="16" spans="2:10" ht="51" customHeight="1" thickBot="1" x14ac:dyDescent="0.25">
      <c r="B16" s="293" t="s">
        <v>159</v>
      </c>
      <c r="C16" s="248">
        <f>IF(C15=0,C12*$J$4,"")</f>
        <v>0</v>
      </c>
      <c r="D16" s="313" t="e">
        <f>IF(C16="","-",C16/C$17)</f>
        <v>#DIV/0!</v>
      </c>
      <c r="E16" s="248">
        <f>IF(E15=0,E12*$J$4,"")</f>
        <v>0</v>
      </c>
      <c r="F16" s="313" t="e">
        <f>IF(E16="","-",E16/E$17)</f>
        <v>#DIV/0!</v>
      </c>
      <c r="G16" s="248">
        <f>IF(G15=0,G12*$J$4,"")</f>
        <v>0</v>
      </c>
      <c r="H16" s="313" t="e">
        <f>IF(G16="","-",G16/G$17)</f>
        <v>#DIV/0!</v>
      </c>
      <c r="I16" s="248">
        <f>IF(I15=0,I12*$J$4,"")</f>
        <v>0</v>
      </c>
      <c r="J16" s="319" t="e">
        <f>IF(I16="","-",I16/I$17)</f>
        <v>#DIV/0!</v>
      </c>
    </row>
    <row r="17" spans="2:12" s="79" customFormat="1" ht="37.5" customHeight="1" thickBot="1" x14ac:dyDescent="0.25">
      <c r="B17" s="86" t="s">
        <v>23</v>
      </c>
      <c r="C17" s="249">
        <f>IF(C16="",C11,C11+C16)</f>
        <v>0</v>
      </c>
      <c r="D17" s="314" t="str">
        <f t="shared" si="0"/>
        <v>-</v>
      </c>
      <c r="E17" s="249">
        <f>IF(E16="",E11,E11+E16)</f>
        <v>0</v>
      </c>
      <c r="F17" s="314" t="str">
        <f>IF(E17=0,"-",E17/E$17)</f>
        <v>-</v>
      </c>
      <c r="G17" s="249">
        <f>IF(G16="",G11,G11+G16)</f>
        <v>0</v>
      </c>
      <c r="H17" s="314" t="str">
        <f>IF(G17=0,"-",G17/G$17)</f>
        <v>-</v>
      </c>
      <c r="I17" s="249">
        <f>IF(I16="",I11,I11+I16)</f>
        <v>0</v>
      </c>
      <c r="J17" s="320" t="str">
        <f t="shared" si="1"/>
        <v>-</v>
      </c>
      <c r="L17" s="252"/>
    </row>
    <row r="18" spans="2:12" ht="17.25" customHeight="1" x14ac:dyDescent="0.2">
      <c r="B18" s="30"/>
      <c r="C18" s="253"/>
      <c r="E18" s="253"/>
      <c r="G18" s="253"/>
      <c r="I18" s="253"/>
    </row>
    <row r="19" spans="2:12" ht="62.25" customHeight="1" x14ac:dyDescent="0.2">
      <c r="B19" s="497" t="s">
        <v>158</v>
      </c>
      <c r="C19" s="497"/>
      <c r="D19" s="497"/>
      <c r="E19" s="497"/>
      <c r="F19" s="497"/>
      <c r="G19" s="497"/>
      <c r="H19" s="497"/>
      <c r="I19" s="497"/>
      <c r="J19" s="497"/>
    </row>
    <row r="20" spans="2:12" ht="17.25" customHeight="1" x14ac:dyDescent="0.2">
      <c r="B20" s="40"/>
      <c r="C20" s="41"/>
      <c r="D20" s="89"/>
      <c r="E20" s="41"/>
      <c r="F20" s="42"/>
      <c r="G20" s="41"/>
      <c r="H20" s="42"/>
      <c r="I20" s="43"/>
      <c r="J20" s="44"/>
    </row>
    <row r="21" spans="2:12" ht="23.25" customHeight="1" thickBot="1" x14ac:dyDescent="0.25">
      <c r="B21" s="40" t="s">
        <v>57</v>
      </c>
      <c r="C21" s="45"/>
      <c r="D21" s="46"/>
      <c r="E21" s="45"/>
      <c r="F21" s="46"/>
      <c r="G21" s="45"/>
      <c r="H21" s="46"/>
      <c r="I21" s="45"/>
      <c r="J21" s="46"/>
    </row>
    <row r="22" spans="2:12" ht="53.25" customHeight="1" thickBot="1" x14ac:dyDescent="0.25">
      <c r="B22" s="47" t="s">
        <v>144</v>
      </c>
      <c r="C22" s="507"/>
      <c r="D22" s="508"/>
      <c r="E22" s="509"/>
      <c r="F22" s="510"/>
      <c r="G22" s="509"/>
      <c r="H22" s="511"/>
      <c r="I22" s="512">
        <f>C22+E22+G22</f>
        <v>0</v>
      </c>
      <c r="J22" s="513"/>
    </row>
    <row r="24" spans="2:12" ht="21.75" customHeight="1" x14ac:dyDescent="0.2">
      <c r="B24" s="48" t="s">
        <v>59</v>
      </c>
      <c r="C24" s="49"/>
      <c r="D24" s="49"/>
      <c r="E24" s="49"/>
      <c r="F24" s="49"/>
      <c r="G24" s="49"/>
      <c r="I24" s="257"/>
      <c r="J24" s="49"/>
    </row>
    <row r="25" spans="2:12" ht="21.75" customHeight="1" x14ac:dyDescent="0.2">
      <c r="B25" s="50" t="s">
        <v>25</v>
      </c>
      <c r="C25" s="49"/>
      <c r="D25" s="49"/>
      <c r="E25" s="49"/>
      <c r="F25" s="49"/>
      <c r="G25" s="49"/>
      <c r="H25" s="49"/>
      <c r="I25" s="49"/>
      <c r="J25" s="49"/>
    </row>
    <row r="26" spans="2:12" ht="14.25" customHeight="1" x14ac:dyDescent="0.2">
      <c r="B26" s="51"/>
      <c r="C26" s="49"/>
      <c r="D26" s="49"/>
      <c r="E26" s="49"/>
      <c r="F26" s="49"/>
      <c r="G26" s="49"/>
      <c r="H26" s="49"/>
      <c r="I26" s="49"/>
      <c r="J26" s="49"/>
    </row>
    <row r="27" spans="2:12" ht="21.75" customHeight="1" x14ac:dyDescent="0.2">
      <c r="B27" s="48" t="s">
        <v>143</v>
      </c>
      <c r="C27" s="49"/>
      <c r="D27" s="49"/>
      <c r="E27" s="49"/>
      <c r="F27" s="49"/>
      <c r="G27" s="49"/>
      <c r="I27" s="257"/>
      <c r="J27" s="49"/>
    </row>
    <row r="28" spans="2:12" ht="21.75" customHeight="1" x14ac:dyDescent="0.2">
      <c r="B28" s="52" t="s">
        <v>64</v>
      </c>
    </row>
    <row r="29" spans="2:12" x14ac:dyDescent="0.2">
      <c r="B29" s="52" t="s">
        <v>84</v>
      </c>
    </row>
    <row r="31" spans="2:12" ht="12.75" customHeight="1" x14ac:dyDescent="0.2">
      <c r="C31" s="498"/>
      <c r="D31" s="499"/>
      <c r="E31" s="499"/>
      <c r="F31" s="499"/>
      <c r="G31" s="499"/>
      <c r="H31" s="499"/>
      <c r="I31" s="499"/>
      <c r="J31" s="500"/>
    </row>
    <row r="32" spans="2:12" ht="12.75" customHeight="1" x14ac:dyDescent="0.2">
      <c r="C32" s="501"/>
      <c r="D32" s="502"/>
      <c r="E32" s="502"/>
      <c r="F32" s="502"/>
      <c r="G32" s="502"/>
      <c r="H32" s="502"/>
      <c r="I32" s="502"/>
      <c r="J32" s="503"/>
    </row>
    <row r="33" spans="3:10" ht="12.75" customHeight="1" x14ac:dyDescent="0.2">
      <c r="C33" s="501"/>
      <c r="D33" s="502"/>
      <c r="E33" s="502"/>
      <c r="F33" s="502"/>
      <c r="G33" s="502"/>
      <c r="H33" s="502"/>
      <c r="I33" s="502"/>
      <c r="J33" s="503"/>
    </row>
    <row r="34" spans="3:10" ht="12.75" customHeight="1" x14ac:dyDescent="0.2">
      <c r="C34" s="501"/>
      <c r="D34" s="502"/>
      <c r="E34" s="502"/>
      <c r="F34" s="502"/>
      <c r="G34" s="502"/>
      <c r="H34" s="502"/>
      <c r="I34" s="502"/>
      <c r="J34" s="503"/>
    </row>
    <row r="35" spans="3:10" ht="12.75" customHeight="1" x14ac:dyDescent="0.2">
      <c r="C35" s="501"/>
      <c r="D35" s="502"/>
      <c r="E35" s="502"/>
      <c r="F35" s="502"/>
      <c r="G35" s="502"/>
      <c r="H35" s="502"/>
      <c r="I35" s="502"/>
      <c r="J35" s="503"/>
    </row>
    <row r="36" spans="3:10" ht="12.75" customHeight="1" x14ac:dyDescent="0.2">
      <c r="C36" s="504"/>
      <c r="D36" s="505"/>
      <c r="E36" s="505"/>
      <c r="F36" s="505"/>
      <c r="G36" s="505"/>
      <c r="H36" s="505"/>
      <c r="I36" s="505"/>
      <c r="J36" s="506"/>
    </row>
  </sheetData>
  <sheetProtection algorithmName="SHA-512" hashValue="bK0it+lPl7cmFbwecZ8SmUhqevXOHF9B/gllUEBeFW0F1M4I+1XgGgMZ6VbHuyel5BSYFaofq+/ZBBBjAENqCA==" saltValue="97i41z+qFuv7yMM2tg8JUQ==" spinCount="100000" sheet="1" objects="1" scenarios="1"/>
  <mergeCells count="14">
    <mergeCell ref="B6:J6"/>
    <mergeCell ref="C8:D8"/>
    <mergeCell ref="E8:F8"/>
    <mergeCell ref="G8:H8"/>
    <mergeCell ref="I8:J8"/>
    <mergeCell ref="C9:D9"/>
    <mergeCell ref="E9:F9"/>
    <mergeCell ref="G9:H9"/>
    <mergeCell ref="B19:J19"/>
    <mergeCell ref="C31:J36"/>
    <mergeCell ref="C22:D22"/>
    <mergeCell ref="E22:F22"/>
    <mergeCell ref="G22:H22"/>
    <mergeCell ref="I22:J22"/>
  </mergeCells>
  <phoneticPr fontId="57" type="noConversion"/>
  <dataValidations count="1">
    <dataValidation type="list" allowBlank="1" showInputMessage="1" showErrorMessage="1" errorTitle="Choix" error="Choisissez un taux à 0% ou 40% dans la liste déroulante" sqref="J4">
      <formula1>Choix</formula1>
    </dataValidation>
  </dataValidations>
  <printOptions horizontalCentered="1"/>
  <pageMargins left="0" right="0" top="0" bottom="0" header="0" footer="0"/>
  <pageSetup paperSize="9" scale="80" orientation="portrait" verticalDpi="599" r:id="rId1"/>
  <headerFooter alignWithMargins="0">
    <oddFooter>&amp;L&amp;"Arial,Gras"&amp;16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tabColor indexed="46"/>
    <pageSetUpPr fitToPage="1"/>
  </sheetPr>
  <dimension ref="A2:U57"/>
  <sheetViews>
    <sheetView showGridLines="0" showZeros="0" view="pageBreakPreview" zoomScaleNormal="100" workbookViewId="0">
      <selection activeCell="B2" sqref="B2"/>
    </sheetView>
  </sheetViews>
  <sheetFormatPr baseColWidth="10" defaultColWidth="11.42578125" defaultRowHeight="12.75" x14ac:dyDescent="0.2"/>
  <cols>
    <col min="1" max="1" width="3" style="96" customWidth="1"/>
    <col min="2" max="2" width="32.42578125" style="120" customWidth="1"/>
    <col min="3" max="3" width="14.5703125" style="96" bestFit="1" customWidth="1"/>
    <col min="4" max="4" width="8.7109375" style="152" bestFit="1" customWidth="1"/>
    <col min="5" max="5" width="14.5703125" style="96" bestFit="1" customWidth="1"/>
    <col min="6" max="6" width="8.7109375" style="96" bestFit="1" customWidth="1"/>
    <col min="7" max="7" width="14.5703125" style="96" bestFit="1" customWidth="1"/>
    <col min="8" max="8" width="8.7109375" style="96" bestFit="1" customWidth="1"/>
    <col min="9" max="9" width="16.28515625" style="96" bestFit="1" customWidth="1"/>
    <col min="10" max="10" width="8.7109375" style="96" customWidth="1"/>
    <col min="11" max="11" width="4.140625" style="96" customWidth="1"/>
    <col min="12" max="12" width="10.85546875" style="96" customWidth="1"/>
    <col min="13" max="16384" width="11.42578125" style="96"/>
  </cols>
  <sheetData>
    <row r="2" spans="2:10" ht="21" thickBot="1" x14ac:dyDescent="0.35">
      <c r="B2" s="95" t="s">
        <v>152</v>
      </c>
    </row>
    <row r="3" spans="2:10" ht="22.5" customHeight="1" x14ac:dyDescent="0.2">
      <c r="B3" s="153" t="s">
        <v>20</v>
      </c>
      <c r="C3" s="519">
        <v>2023</v>
      </c>
      <c r="D3" s="520"/>
      <c r="E3" s="519"/>
      <c r="F3" s="520"/>
      <c r="G3" s="519"/>
      <c r="H3" s="520"/>
      <c r="I3" s="186" t="s">
        <v>4</v>
      </c>
      <c r="J3" s="187"/>
    </row>
    <row r="4" spans="2:10" ht="21.75" customHeight="1" thickBot="1" x14ac:dyDescent="0.25">
      <c r="B4" s="154" t="s">
        <v>77</v>
      </c>
      <c r="C4" s="168" t="s">
        <v>6</v>
      </c>
      <c r="D4" s="169" t="s">
        <v>5</v>
      </c>
      <c r="E4" s="168" t="s">
        <v>6</v>
      </c>
      <c r="F4" s="170" t="s">
        <v>5</v>
      </c>
      <c r="G4" s="168" t="s">
        <v>6</v>
      </c>
      <c r="H4" s="170" t="s">
        <v>5</v>
      </c>
      <c r="I4" s="171" t="s">
        <v>6</v>
      </c>
      <c r="J4" s="172" t="s">
        <v>5</v>
      </c>
    </row>
    <row r="5" spans="2:10" ht="22.5" customHeight="1" thickBot="1" x14ac:dyDescent="0.25">
      <c r="B5" s="155"/>
      <c r="C5" s="174"/>
      <c r="D5" s="173"/>
      <c r="E5" s="174"/>
      <c r="F5" s="173"/>
      <c r="G5" s="174"/>
      <c r="H5" s="173"/>
      <c r="I5" s="174"/>
      <c r="J5" s="175"/>
    </row>
    <row r="6" spans="2:10" s="110" customFormat="1" ht="22.5" customHeight="1" thickBot="1" x14ac:dyDescent="0.25">
      <c r="B6" s="215" t="s">
        <v>89</v>
      </c>
      <c r="C6" s="174">
        <f>SUM(C7:C13)</f>
        <v>0</v>
      </c>
      <c r="D6" s="326" t="str">
        <f>IF(C$21=0,"-",C6/(C$21-$E$19))</f>
        <v>-</v>
      </c>
      <c r="E6" s="174">
        <f>SUM(E7:E13)</f>
        <v>0</v>
      </c>
      <c r="F6" s="326" t="str">
        <f t="shared" ref="F6:F17" si="0">IF(E$21=0,"-",E6/(E$21-$E$19))</f>
        <v>-</v>
      </c>
      <c r="G6" s="174">
        <f>SUM(G7:G13)</f>
        <v>0</v>
      </c>
      <c r="H6" s="326" t="str">
        <f t="shared" ref="H6:H17" si="1">IF(G$21=0,"-",G6/(G$21-$G$19))</f>
        <v>-</v>
      </c>
      <c r="I6" s="201">
        <f>C6+E6+G6</f>
        <v>0</v>
      </c>
      <c r="J6" s="195" t="str">
        <f t="shared" ref="J6:J17" si="2">IF(I$21=0,"-",I6/(I$21-$I$19))</f>
        <v>-</v>
      </c>
    </row>
    <row r="7" spans="2:10" ht="22.5" customHeight="1" x14ac:dyDescent="0.2">
      <c r="B7" s="352"/>
      <c r="C7" s="278"/>
      <c r="D7" s="327" t="str">
        <f t="shared" ref="D7:D17" si="3">IF(C$21=0,"-",C7/(C$21-$C$19))</f>
        <v>-</v>
      </c>
      <c r="E7" s="399"/>
      <c r="F7" s="327" t="str">
        <f t="shared" si="0"/>
        <v>-</v>
      </c>
      <c r="G7" s="399"/>
      <c r="H7" s="327" t="str">
        <f t="shared" si="1"/>
        <v>-</v>
      </c>
      <c r="I7" s="176">
        <f t="shared" ref="I7:I21" si="4">C7+E7+G7</f>
        <v>0</v>
      </c>
      <c r="J7" s="178" t="str">
        <f t="shared" si="2"/>
        <v>-</v>
      </c>
    </row>
    <row r="8" spans="2:10" ht="22.5" customHeight="1" x14ac:dyDescent="0.2">
      <c r="B8" s="279"/>
      <c r="C8" s="280"/>
      <c r="D8" s="327" t="str">
        <f t="shared" si="3"/>
        <v>-</v>
      </c>
      <c r="E8" s="400"/>
      <c r="F8" s="333" t="str">
        <f t="shared" si="0"/>
        <v>-</v>
      </c>
      <c r="G8" s="400"/>
      <c r="H8" s="333" t="str">
        <f t="shared" si="1"/>
        <v>-</v>
      </c>
      <c r="I8" s="176">
        <f t="shared" si="4"/>
        <v>0</v>
      </c>
      <c r="J8" s="177" t="str">
        <f t="shared" si="2"/>
        <v>-</v>
      </c>
    </row>
    <row r="9" spans="2:10" ht="22.5" customHeight="1" x14ac:dyDescent="0.2">
      <c r="B9" s="279"/>
      <c r="C9" s="281"/>
      <c r="D9" s="327" t="str">
        <f t="shared" si="3"/>
        <v>-</v>
      </c>
      <c r="E9" s="401"/>
      <c r="F9" s="333" t="str">
        <f t="shared" si="0"/>
        <v>-</v>
      </c>
      <c r="G9" s="401"/>
      <c r="H9" s="333" t="str">
        <f t="shared" si="1"/>
        <v>-</v>
      </c>
      <c r="I9" s="176">
        <f t="shared" si="4"/>
        <v>0</v>
      </c>
      <c r="J9" s="177" t="str">
        <f t="shared" si="2"/>
        <v>-</v>
      </c>
    </row>
    <row r="10" spans="2:10" ht="22.5" customHeight="1" x14ac:dyDescent="0.2">
      <c r="B10" s="279"/>
      <c r="C10" s="281"/>
      <c r="D10" s="327" t="str">
        <f t="shared" si="3"/>
        <v>-</v>
      </c>
      <c r="E10" s="401"/>
      <c r="F10" s="333" t="str">
        <f t="shared" si="0"/>
        <v>-</v>
      </c>
      <c r="G10" s="401"/>
      <c r="H10" s="333" t="str">
        <f t="shared" si="1"/>
        <v>-</v>
      </c>
      <c r="I10" s="176">
        <f t="shared" si="4"/>
        <v>0</v>
      </c>
      <c r="J10" s="177" t="str">
        <f t="shared" si="2"/>
        <v>-</v>
      </c>
    </row>
    <row r="11" spans="2:10" ht="22.5" customHeight="1" x14ac:dyDescent="0.2">
      <c r="B11" s="279"/>
      <c r="C11" s="281"/>
      <c r="D11" s="327" t="str">
        <f t="shared" si="3"/>
        <v>-</v>
      </c>
      <c r="E11" s="401"/>
      <c r="F11" s="333" t="str">
        <f t="shared" si="0"/>
        <v>-</v>
      </c>
      <c r="G11" s="401"/>
      <c r="H11" s="333" t="str">
        <f t="shared" si="1"/>
        <v>-</v>
      </c>
      <c r="I11" s="176">
        <f t="shared" si="4"/>
        <v>0</v>
      </c>
      <c r="J11" s="177" t="str">
        <f t="shared" si="2"/>
        <v>-</v>
      </c>
    </row>
    <row r="12" spans="2:10" ht="22.5" customHeight="1" x14ac:dyDescent="0.2">
      <c r="B12" s="279"/>
      <c r="C12" s="281"/>
      <c r="D12" s="327" t="str">
        <f t="shared" si="3"/>
        <v>-</v>
      </c>
      <c r="E12" s="401"/>
      <c r="F12" s="333" t="str">
        <f t="shared" si="0"/>
        <v>-</v>
      </c>
      <c r="G12" s="401"/>
      <c r="H12" s="333" t="str">
        <f t="shared" si="1"/>
        <v>-</v>
      </c>
      <c r="I12" s="176">
        <f t="shared" si="4"/>
        <v>0</v>
      </c>
      <c r="J12" s="177" t="str">
        <f t="shared" si="2"/>
        <v>-</v>
      </c>
    </row>
    <row r="13" spans="2:10" ht="22.5" customHeight="1" thickBot="1" x14ac:dyDescent="0.25">
      <c r="B13" s="282"/>
      <c r="C13" s="283"/>
      <c r="D13" s="327" t="str">
        <f t="shared" si="3"/>
        <v>-</v>
      </c>
      <c r="E13" s="402"/>
      <c r="F13" s="333" t="str">
        <f t="shared" si="0"/>
        <v>-</v>
      </c>
      <c r="G13" s="402"/>
      <c r="H13" s="333" t="str">
        <f t="shared" si="1"/>
        <v>-</v>
      </c>
      <c r="I13" s="176">
        <f t="shared" si="4"/>
        <v>0</v>
      </c>
      <c r="J13" s="177" t="str">
        <f t="shared" si="2"/>
        <v>-</v>
      </c>
    </row>
    <row r="14" spans="2:10" s="110" customFormat="1" ht="22.5" customHeight="1" thickBot="1" x14ac:dyDescent="0.25">
      <c r="B14" s="216" t="s">
        <v>90</v>
      </c>
      <c r="C14" s="174">
        <f>SUM(C15:C17)</f>
        <v>0</v>
      </c>
      <c r="D14" s="326" t="str">
        <f t="shared" si="3"/>
        <v>-</v>
      </c>
      <c r="E14" s="174">
        <f>SUM(E15:E17)</f>
        <v>0</v>
      </c>
      <c r="F14" s="326" t="str">
        <f t="shared" si="0"/>
        <v>-</v>
      </c>
      <c r="G14" s="174">
        <f>SUM(G15:G17)</f>
        <v>0</v>
      </c>
      <c r="H14" s="326" t="str">
        <f t="shared" si="1"/>
        <v>-</v>
      </c>
      <c r="I14" s="174">
        <f t="shared" si="4"/>
        <v>0</v>
      </c>
      <c r="J14" s="196" t="str">
        <f t="shared" si="2"/>
        <v>-</v>
      </c>
    </row>
    <row r="15" spans="2:10" ht="22.5" customHeight="1" x14ac:dyDescent="0.2">
      <c r="B15" s="284"/>
      <c r="C15" s="280"/>
      <c r="D15" s="327" t="str">
        <f t="shared" si="3"/>
        <v>-</v>
      </c>
      <c r="E15" s="400"/>
      <c r="F15" s="327" t="str">
        <f t="shared" si="0"/>
        <v>-</v>
      </c>
      <c r="G15" s="400"/>
      <c r="H15" s="327" t="str">
        <f t="shared" si="1"/>
        <v>-</v>
      </c>
      <c r="I15" s="176">
        <f t="shared" si="4"/>
        <v>0</v>
      </c>
      <c r="J15" s="179" t="str">
        <f t="shared" si="2"/>
        <v>-</v>
      </c>
    </row>
    <row r="16" spans="2:10" ht="22.5" customHeight="1" x14ac:dyDescent="0.2">
      <c r="B16" s="285"/>
      <c r="C16" s="281"/>
      <c r="D16" s="327" t="str">
        <f t="shared" si="3"/>
        <v>-</v>
      </c>
      <c r="E16" s="401"/>
      <c r="F16" s="327" t="str">
        <f t="shared" si="0"/>
        <v>-</v>
      </c>
      <c r="G16" s="401"/>
      <c r="H16" s="327" t="str">
        <f t="shared" si="1"/>
        <v>-</v>
      </c>
      <c r="I16" s="176">
        <f t="shared" si="4"/>
        <v>0</v>
      </c>
      <c r="J16" s="179" t="str">
        <f t="shared" si="2"/>
        <v>-</v>
      </c>
    </row>
    <row r="17" spans="2:16" ht="22.5" customHeight="1" thickBot="1" x14ac:dyDescent="0.25">
      <c r="B17" s="286"/>
      <c r="C17" s="283"/>
      <c r="D17" s="328" t="str">
        <f t="shared" si="3"/>
        <v>-</v>
      </c>
      <c r="E17" s="402"/>
      <c r="F17" s="328" t="str">
        <f t="shared" si="0"/>
        <v>-</v>
      </c>
      <c r="G17" s="402"/>
      <c r="H17" s="328" t="str">
        <f t="shared" si="1"/>
        <v>-</v>
      </c>
      <c r="I17" s="197">
        <f t="shared" si="4"/>
        <v>0</v>
      </c>
      <c r="J17" s="198" t="str">
        <f t="shared" si="2"/>
        <v>-</v>
      </c>
    </row>
    <row r="18" spans="2:16" ht="22.5" customHeight="1" thickBot="1" x14ac:dyDescent="0.25">
      <c r="B18" s="217" t="s">
        <v>91</v>
      </c>
      <c r="C18" s="181">
        <f>C20+C19</f>
        <v>0</v>
      </c>
      <c r="D18" s="329" t="str">
        <f>IF(C$21=0,"-",C20/(C$21-$C$19))</f>
        <v>-</v>
      </c>
      <c r="E18" s="181">
        <f>E20+E19</f>
        <v>0</v>
      </c>
      <c r="F18" s="329" t="str">
        <f>IF(E$21=0,"-",E20/(E$21-$E$19))</f>
        <v>-</v>
      </c>
      <c r="G18" s="181">
        <f>G20+G19</f>
        <v>0</v>
      </c>
      <c r="H18" s="329" t="str">
        <f>IF(G$21=0,"-",G20/(G$21-$G$19))</f>
        <v>-</v>
      </c>
      <c r="I18" s="201">
        <f t="shared" si="4"/>
        <v>0</v>
      </c>
      <c r="J18" s="175" t="str">
        <f>IF(I$21=0,"-",I20/(I$21-$I$19))</f>
        <v>-</v>
      </c>
    </row>
    <row r="19" spans="2:16" ht="22.5" customHeight="1" x14ac:dyDescent="0.2">
      <c r="B19" s="199" t="s">
        <v>78</v>
      </c>
      <c r="C19" s="280"/>
      <c r="D19" s="330"/>
      <c r="E19" s="400"/>
      <c r="F19" s="330"/>
      <c r="G19" s="400"/>
      <c r="H19" s="330"/>
      <c r="I19" s="176">
        <f t="shared" si="4"/>
        <v>0</v>
      </c>
      <c r="J19" s="200"/>
    </row>
    <row r="20" spans="2:16" ht="22.5" customHeight="1" thickBot="1" x14ac:dyDescent="0.25">
      <c r="B20" s="156" t="s">
        <v>82</v>
      </c>
      <c r="C20" s="281"/>
      <c r="D20" s="331" t="str">
        <f>IF(C$21=0,"-",C20/(C$21-$C$19))</f>
        <v>-</v>
      </c>
      <c r="E20" s="401"/>
      <c r="F20" s="331" t="str">
        <f>IF(E$21=0,"-",E20/(E$21-$E$19))</f>
        <v>-</v>
      </c>
      <c r="G20" s="401"/>
      <c r="H20" s="331" t="str">
        <f>IF(G$21=0,"-",G20/(G$21-$G$19))</f>
        <v>-</v>
      </c>
      <c r="I20" s="176">
        <f t="shared" si="4"/>
        <v>0</v>
      </c>
      <c r="J20" s="180" t="str">
        <f>IF(I$21=0,"-",I20/(I$21-$I$19))</f>
        <v>-</v>
      </c>
    </row>
    <row r="21" spans="2:16" ht="31.5" customHeight="1" thickBot="1" x14ac:dyDescent="0.25">
      <c r="B21" s="218" t="s">
        <v>146</v>
      </c>
      <c r="C21" s="181">
        <f>C5+C6+C14+C18</f>
        <v>0</v>
      </c>
      <c r="D21" s="332" t="str">
        <f>IF(C$21=0,"-",C21/(C$21))</f>
        <v>-</v>
      </c>
      <c r="E21" s="181">
        <f>E5+E6+E14+E18</f>
        <v>0</v>
      </c>
      <c r="F21" s="332" t="str">
        <f>IF(E$21=0,"-",E21/(E$21))</f>
        <v>-</v>
      </c>
      <c r="G21" s="181">
        <f>G5+G6+G14+G18</f>
        <v>0</v>
      </c>
      <c r="H21" s="332" t="str">
        <f>IF(G$21=0,"-",G21/(G$21))</f>
        <v>-</v>
      </c>
      <c r="I21" s="181">
        <f t="shared" si="4"/>
        <v>0</v>
      </c>
      <c r="J21" s="182" t="str">
        <f>IF(I$21=0,"-",I21/(I$21))</f>
        <v>-</v>
      </c>
    </row>
    <row r="22" spans="2:16" ht="3" customHeight="1" x14ac:dyDescent="0.2">
      <c r="B22" s="157"/>
      <c r="C22" s="158"/>
      <c r="D22" s="159"/>
      <c r="E22" s="160"/>
      <c r="F22" s="161"/>
      <c r="G22" s="160"/>
      <c r="H22" s="161"/>
      <c r="I22" s="160"/>
      <c r="J22" s="161"/>
      <c r="K22" s="160"/>
      <c r="L22" s="161"/>
    </row>
    <row r="23" spans="2:16" ht="37.5" customHeight="1" x14ac:dyDescent="0.2">
      <c r="B23" s="551" t="s">
        <v>147</v>
      </c>
      <c r="C23" s="551"/>
      <c r="D23" s="551"/>
      <c r="E23" s="551"/>
      <c r="F23" s="551"/>
      <c r="G23" s="551"/>
      <c r="H23" s="551"/>
      <c r="I23" s="551"/>
      <c r="J23" s="551"/>
      <c r="K23" s="192"/>
      <c r="L23" s="192"/>
      <c r="M23" s="162"/>
      <c r="N23" s="162"/>
      <c r="O23" s="162"/>
      <c r="P23" s="162"/>
    </row>
    <row r="24" spans="2:16" ht="15" customHeight="1" x14ac:dyDescent="0.2">
      <c r="B24" s="163" t="s">
        <v>27</v>
      </c>
    </row>
    <row r="25" spans="2:16" ht="3.75" customHeight="1" x14ac:dyDescent="0.2"/>
    <row r="26" spans="2:16" x14ac:dyDescent="0.2">
      <c r="B26" s="552"/>
      <c r="C26" s="553"/>
      <c r="D26" s="553"/>
      <c r="E26" s="553"/>
      <c r="F26" s="553"/>
      <c r="G26" s="553"/>
      <c r="H26" s="553"/>
      <c r="I26" s="553"/>
      <c r="J26" s="553"/>
      <c r="K26" s="190"/>
      <c r="L26" s="191"/>
    </row>
    <row r="27" spans="2:16" ht="7.5" customHeight="1" x14ac:dyDescent="0.2">
      <c r="B27" s="554"/>
      <c r="C27" s="555"/>
      <c r="D27" s="555"/>
      <c r="E27" s="555"/>
      <c r="F27" s="555"/>
      <c r="G27" s="555"/>
      <c r="H27" s="555"/>
      <c r="I27" s="555"/>
      <c r="J27" s="555"/>
      <c r="K27" s="190"/>
      <c r="L27" s="191"/>
    </row>
    <row r="28" spans="2:16" ht="3.75" customHeight="1" x14ac:dyDescent="0.2">
      <c r="B28" s="554"/>
      <c r="C28" s="555"/>
      <c r="D28" s="555"/>
      <c r="E28" s="555"/>
      <c r="F28" s="555"/>
      <c r="G28" s="555"/>
      <c r="H28" s="555"/>
      <c r="I28" s="555"/>
      <c r="J28" s="555"/>
      <c r="K28" s="190"/>
      <c r="L28" s="191"/>
    </row>
    <row r="29" spans="2:16" ht="5.25" customHeight="1" x14ac:dyDescent="0.2">
      <c r="B29" s="554"/>
      <c r="C29" s="555"/>
      <c r="D29" s="555"/>
      <c r="E29" s="555"/>
      <c r="F29" s="555"/>
      <c r="G29" s="555"/>
      <c r="H29" s="555"/>
      <c r="I29" s="555"/>
      <c r="J29" s="555"/>
      <c r="K29" s="190"/>
      <c r="L29" s="191"/>
    </row>
    <row r="30" spans="2:16" hidden="1" x14ac:dyDescent="0.2">
      <c r="B30" s="554"/>
      <c r="C30" s="555"/>
      <c r="D30" s="555"/>
      <c r="E30" s="555"/>
      <c r="F30" s="555"/>
      <c r="G30" s="555"/>
      <c r="H30" s="555"/>
      <c r="I30" s="555"/>
      <c r="J30" s="555"/>
      <c r="K30" s="190"/>
      <c r="L30" s="191"/>
    </row>
    <row r="31" spans="2:16" hidden="1" x14ac:dyDescent="0.2">
      <c r="B31" s="554"/>
      <c r="C31" s="555"/>
      <c r="D31" s="555"/>
      <c r="E31" s="555"/>
      <c r="F31" s="555"/>
      <c r="G31" s="555"/>
      <c r="H31" s="555"/>
      <c r="I31" s="555"/>
      <c r="J31" s="555"/>
      <c r="K31" s="190"/>
      <c r="L31" s="191"/>
    </row>
    <row r="32" spans="2:16" hidden="1" x14ac:dyDescent="0.2">
      <c r="B32" s="554"/>
      <c r="C32" s="555"/>
      <c r="D32" s="555"/>
      <c r="E32" s="555"/>
      <c r="F32" s="555"/>
      <c r="G32" s="555"/>
      <c r="H32" s="555"/>
      <c r="I32" s="555"/>
      <c r="J32" s="555"/>
      <c r="K32" s="190"/>
      <c r="L32" s="191"/>
    </row>
    <row r="33" spans="2:21" ht="9.75" customHeight="1" x14ac:dyDescent="0.2">
      <c r="B33" s="556"/>
      <c r="C33" s="557"/>
      <c r="D33" s="557"/>
      <c r="E33" s="557"/>
      <c r="F33" s="557"/>
      <c r="G33" s="557"/>
      <c r="H33" s="557"/>
      <c r="I33" s="557"/>
      <c r="J33" s="557"/>
      <c r="K33" s="190"/>
      <c r="L33" s="191"/>
    </row>
    <row r="34" spans="2:21" ht="6" customHeight="1" thickBot="1" x14ac:dyDescent="0.25"/>
    <row r="35" spans="2:21" ht="16.5" thickBot="1" x14ac:dyDescent="0.25">
      <c r="B35" s="542" t="s">
        <v>145</v>
      </c>
      <c r="C35" s="542"/>
      <c r="D35" s="542"/>
      <c r="E35" s="542"/>
      <c r="F35" s="542"/>
      <c r="G35" s="542"/>
      <c r="H35" s="542"/>
      <c r="I35" s="543"/>
      <c r="J35" s="290"/>
    </row>
    <row r="36" spans="2:21" ht="6" customHeight="1" x14ac:dyDescent="0.2"/>
    <row r="37" spans="2:21" x14ac:dyDescent="0.2">
      <c r="B37" s="120" t="s">
        <v>43</v>
      </c>
    </row>
    <row r="38" spans="2:21" ht="4.5" customHeight="1" x14ac:dyDescent="0.2"/>
    <row r="39" spans="2:21" ht="20.25" customHeight="1" x14ac:dyDescent="0.2">
      <c r="B39" s="548" t="s">
        <v>42</v>
      </c>
      <c r="C39" s="550" t="s">
        <v>46</v>
      </c>
      <c r="D39" s="550"/>
      <c r="E39" s="550"/>
      <c r="F39" s="550"/>
      <c r="G39" s="544" t="s">
        <v>48</v>
      </c>
      <c r="H39" s="545"/>
      <c r="I39" s="544" t="s">
        <v>49</v>
      </c>
      <c r="J39" s="545"/>
    </row>
    <row r="40" spans="2:21" ht="20.25" customHeight="1" x14ac:dyDescent="0.2">
      <c r="B40" s="549"/>
      <c r="C40" s="560" t="s">
        <v>44</v>
      </c>
      <c r="D40" s="558"/>
      <c r="E40" s="558" t="s">
        <v>45</v>
      </c>
      <c r="F40" s="559"/>
      <c r="G40" s="546"/>
      <c r="H40" s="547"/>
      <c r="I40" s="546"/>
      <c r="J40" s="547"/>
    </row>
    <row r="41" spans="2:21" ht="21" customHeight="1" x14ac:dyDescent="0.2">
      <c r="B41" s="287"/>
      <c r="C41" s="538"/>
      <c r="D41" s="539"/>
      <c r="E41" s="534"/>
      <c r="F41" s="535"/>
      <c r="G41" s="521"/>
      <c r="H41" s="522"/>
      <c r="I41" s="521"/>
      <c r="J41" s="522"/>
    </row>
    <row r="42" spans="2:21" ht="21" customHeight="1" x14ac:dyDescent="0.2">
      <c r="B42" s="288"/>
      <c r="C42" s="536"/>
      <c r="D42" s="537"/>
      <c r="E42" s="532"/>
      <c r="F42" s="533"/>
      <c r="G42" s="530"/>
      <c r="H42" s="531"/>
      <c r="I42" s="530"/>
      <c r="J42" s="531"/>
    </row>
    <row r="43" spans="2:21" ht="21" customHeight="1" x14ac:dyDescent="0.2">
      <c r="B43" s="289"/>
      <c r="C43" s="540"/>
      <c r="D43" s="541"/>
      <c r="E43" s="561"/>
      <c r="F43" s="562"/>
      <c r="G43" s="525"/>
      <c r="H43" s="526"/>
      <c r="I43" s="525"/>
      <c r="J43" s="526"/>
    </row>
    <row r="44" spans="2:21" ht="4.5" customHeight="1" x14ac:dyDescent="0.2"/>
    <row r="45" spans="2:21" ht="16.5" thickBot="1" x14ac:dyDescent="0.25">
      <c r="B45" s="164" t="s">
        <v>58</v>
      </c>
      <c r="C45" s="123"/>
      <c r="J45" s="123"/>
      <c r="K45" s="123"/>
      <c r="L45" s="165"/>
      <c r="M45" s="123"/>
      <c r="N45" s="123"/>
      <c r="O45" s="123"/>
      <c r="P45" s="123"/>
      <c r="Q45" s="123"/>
      <c r="R45" s="123"/>
      <c r="S45" s="123"/>
      <c r="T45" s="123"/>
      <c r="U45" s="123"/>
    </row>
    <row r="46" spans="2:21" ht="12" hidden="1" customHeight="1" x14ac:dyDescent="0.2">
      <c r="B46" s="211"/>
      <c r="C46" s="529">
        <f>Dépenses!C17</f>
        <v>0</v>
      </c>
      <c r="D46" s="529"/>
      <c r="E46" s="529">
        <f>Dépenses!E17</f>
        <v>0</v>
      </c>
      <c r="F46" s="529"/>
      <c r="G46" s="529">
        <f>Dépenses!G17</f>
        <v>0</v>
      </c>
      <c r="H46" s="529"/>
      <c r="K46" s="219"/>
      <c r="L46" s="123"/>
      <c r="M46" s="123"/>
      <c r="N46" s="123"/>
      <c r="O46" s="123"/>
      <c r="P46" s="123"/>
      <c r="Q46" s="123"/>
      <c r="R46" s="123"/>
      <c r="S46" s="123"/>
      <c r="T46" s="123"/>
      <c r="U46" s="123"/>
    </row>
    <row r="47" spans="2:21" ht="15.75" hidden="1" customHeight="1" thickBot="1" x14ac:dyDescent="0.25">
      <c r="B47" s="212"/>
      <c r="C47" s="575">
        <f>C21</f>
        <v>0</v>
      </c>
      <c r="D47" s="576"/>
      <c r="E47" s="575">
        <f>E21</f>
        <v>0</v>
      </c>
      <c r="F47" s="576"/>
      <c r="G47" s="575">
        <f>G21</f>
        <v>0</v>
      </c>
      <c r="H47" s="576"/>
      <c r="K47" s="219"/>
      <c r="L47" s="123"/>
      <c r="M47" s="123"/>
      <c r="N47" s="123"/>
      <c r="O47" s="123"/>
      <c r="P47" s="123"/>
      <c r="Q47" s="123"/>
      <c r="R47" s="123"/>
      <c r="S47" s="123"/>
      <c r="T47" s="123"/>
      <c r="U47" s="123"/>
    </row>
    <row r="48" spans="2:21" s="123" customFormat="1" ht="23.25" customHeight="1" x14ac:dyDescent="0.2">
      <c r="B48" s="166" t="s">
        <v>20</v>
      </c>
      <c r="C48" s="519">
        <v>2023</v>
      </c>
      <c r="D48" s="520"/>
      <c r="E48" s="527"/>
      <c r="F48" s="528"/>
      <c r="G48" s="519"/>
      <c r="H48" s="520"/>
      <c r="I48" s="523" t="s">
        <v>4</v>
      </c>
      <c r="J48" s="524"/>
      <c r="K48" s="572"/>
      <c r="L48" s="569"/>
    </row>
    <row r="49" spans="1:21" ht="33" customHeight="1" x14ac:dyDescent="0.2">
      <c r="B49" s="213" t="s">
        <v>50</v>
      </c>
      <c r="C49" s="571">
        <f>ROUND(C46,2)</f>
        <v>0</v>
      </c>
      <c r="D49" s="570"/>
      <c r="E49" s="567">
        <f>ROUND(E46,2)</f>
        <v>0</v>
      </c>
      <c r="F49" s="568"/>
      <c r="G49" s="570">
        <f>ROUND(G46,2)</f>
        <v>0</v>
      </c>
      <c r="H49" s="568"/>
      <c r="I49" s="565">
        <f>SUM(C49:H49)</f>
        <v>0</v>
      </c>
      <c r="J49" s="566"/>
      <c r="K49" s="572"/>
      <c r="L49" s="569"/>
      <c r="M49" s="123"/>
      <c r="N49" s="123"/>
      <c r="O49" s="123"/>
      <c r="P49" s="123"/>
      <c r="Q49" s="123"/>
      <c r="R49" s="123"/>
      <c r="S49" s="123"/>
      <c r="T49" s="123"/>
      <c r="U49" s="123"/>
    </row>
    <row r="50" spans="1:21" ht="33" customHeight="1" x14ac:dyDescent="0.2">
      <c r="B50" s="214" t="s">
        <v>51</v>
      </c>
      <c r="C50" s="571">
        <f>ROUND(C47,2)</f>
        <v>0</v>
      </c>
      <c r="D50" s="570"/>
      <c r="E50" s="567">
        <f>ROUND(E47,2)</f>
        <v>0</v>
      </c>
      <c r="F50" s="568"/>
      <c r="G50" s="570">
        <f>ROUND(G47,2)</f>
        <v>0</v>
      </c>
      <c r="H50" s="568"/>
      <c r="I50" s="565">
        <f>SUM(C50:H50)</f>
        <v>0</v>
      </c>
      <c r="J50" s="566"/>
      <c r="K50" s="572"/>
      <c r="L50" s="569"/>
      <c r="M50" s="123"/>
      <c r="N50" s="123"/>
      <c r="O50" s="123"/>
      <c r="P50" s="123"/>
      <c r="Q50" s="123"/>
      <c r="R50" s="123"/>
      <c r="S50" s="123"/>
      <c r="T50" s="123"/>
      <c r="U50" s="123"/>
    </row>
    <row r="51" spans="1:21" ht="18.75" hidden="1" customHeight="1" x14ac:dyDescent="0.2">
      <c r="A51" s="206"/>
      <c r="B51" s="207"/>
      <c r="C51" s="569">
        <f>ROUND(C49,2)</f>
        <v>0</v>
      </c>
      <c r="D51" s="569"/>
      <c r="E51" s="569">
        <f>ROUND(E49,2)</f>
        <v>0</v>
      </c>
      <c r="F51" s="569"/>
      <c r="G51" s="569">
        <f>ROUND(G49,2)</f>
        <v>0</v>
      </c>
      <c r="H51" s="569"/>
      <c r="I51" s="573">
        <f>ROUND(I49,2)</f>
        <v>0</v>
      </c>
      <c r="J51" s="573"/>
      <c r="K51" s="569"/>
      <c r="L51" s="569"/>
      <c r="M51" s="123"/>
      <c r="N51" s="123"/>
      <c r="O51" s="123"/>
      <c r="P51" s="123"/>
      <c r="Q51" s="123"/>
      <c r="R51" s="123"/>
      <c r="S51" s="123"/>
      <c r="T51" s="123"/>
      <c r="U51" s="123"/>
    </row>
    <row r="52" spans="1:21" ht="20.25" hidden="1" customHeight="1" x14ac:dyDescent="0.2">
      <c r="A52" s="206"/>
      <c r="B52" s="207"/>
      <c r="C52" s="569">
        <f>ROUND(C50,2)</f>
        <v>0</v>
      </c>
      <c r="D52" s="569"/>
      <c r="E52" s="569">
        <f>ROUND(E50,2)</f>
        <v>0</v>
      </c>
      <c r="F52" s="569"/>
      <c r="G52" s="569">
        <f>ROUND(G50,2)</f>
        <v>0</v>
      </c>
      <c r="H52" s="569"/>
      <c r="I52" s="574">
        <f>ROUND(I50,2)</f>
        <v>0</v>
      </c>
      <c r="J52" s="574"/>
      <c r="K52" s="569"/>
      <c r="L52" s="569"/>
      <c r="M52" s="123"/>
      <c r="N52" s="123"/>
      <c r="O52" s="123"/>
      <c r="P52" s="123"/>
      <c r="Q52" s="123"/>
      <c r="R52" s="123"/>
      <c r="S52" s="123"/>
      <c r="T52" s="123"/>
      <c r="U52" s="123"/>
    </row>
    <row r="53" spans="1:21" ht="21.75" customHeight="1" x14ac:dyDescent="0.2">
      <c r="B53" s="167"/>
      <c r="C53" s="563">
        <f>C49-C50</f>
        <v>0</v>
      </c>
      <c r="D53" s="564"/>
      <c r="E53" s="563">
        <f>E49-E50</f>
        <v>0</v>
      </c>
      <c r="F53" s="564"/>
      <c r="G53" s="563">
        <f>G49-G50</f>
        <v>0</v>
      </c>
      <c r="H53" s="564"/>
      <c r="I53" s="563">
        <f>K51-K48</f>
        <v>0</v>
      </c>
      <c r="J53" s="564"/>
      <c r="K53" s="569"/>
      <c r="L53" s="569"/>
      <c r="M53" s="123"/>
      <c r="N53" s="123"/>
      <c r="O53" s="123"/>
      <c r="P53" s="123"/>
      <c r="Q53" s="123"/>
      <c r="R53" s="123"/>
      <c r="S53" s="123"/>
      <c r="T53" s="123"/>
      <c r="U53" s="123"/>
    </row>
    <row r="54" spans="1:21" ht="4.5" customHeight="1" x14ac:dyDescent="0.2"/>
    <row r="55" spans="1:21" ht="23.25" customHeight="1" x14ac:dyDescent="0.2">
      <c r="B55" s="294" t="s">
        <v>92</v>
      </c>
      <c r="C55" s="202" t="str">
        <f>IF(C51=C52,"Oui","Non")</f>
        <v>Oui</v>
      </c>
      <c r="D55" s="203"/>
      <c r="E55" s="202" t="str">
        <f>IF(E51=E52,"Oui","Non")</f>
        <v>Oui</v>
      </c>
      <c r="F55" s="204"/>
      <c r="G55" s="202" t="str">
        <f>IF(G51=G52,"Oui","Non")</f>
        <v>Oui</v>
      </c>
      <c r="I55" s="202" t="str">
        <f>IF(I51=I52,"Oui","Non")</f>
        <v>Oui</v>
      </c>
    </row>
    <row r="56" spans="1:21" s="97" customFormat="1" ht="27" customHeight="1" x14ac:dyDescent="0.2">
      <c r="B56" s="205"/>
      <c r="C56" s="205"/>
      <c r="D56" s="203"/>
      <c r="E56" s="205"/>
      <c r="F56" s="204"/>
      <c r="G56" s="205"/>
      <c r="I56" s="205"/>
    </row>
    <row r="57" spans="1:21" ht="14.25" x14ac:dyDescent="0.2">
      <c r="B57" s="291" t="s">
        <v>148</v>
      </c>
    </row>
  </sheetData>
  <sheetProtection algorithmName="SHA-512" hashValue="mKp4xF8s5KZBDcyGJ5m57UntqoAireD0EinW05YMt+0rjSc8G0+/44mSqHvMOVSIFRDp8my+fDJYQwPMH3veyQ==" saltValue="/8orTiCfpxmzutIaYzlquQ==" spinCount="100000" sheet="1" objects="1" scenarios="1"/>
  <mergeCells count="55">
    <mergeCell ref="C50:D50"/>
    <mergeCell ref="K48:L53"/>
    <mergeCell ref="I51:J51"/>
    <mergeCell ref="I52:J52"/>
    <mergeCell ref="C47:D47"/>
    <mergeCell ref="E47:F47"/>
    <mergeCell ref="G47:H47"/>
    <mergeCell ref="C51:D51"/>
    <mergeCell ref="C53:D53"/>
    <mergeCell ref="E53:F53"/>
    <mergeCell ref="G53:H53"/>
    <mergeCell ref="G50:H50"/>
    <mergeCell ref="E50:F50"/>
    <mergeCell ref="C52:D52"/>
    <mergeCell ref="E51:F51"/>
    <mergeCell ref="C49:D49"/>
    <mergeCell ref="I53:J53"/>
    <mergeCell ref="I49:J49"/>
    <mergeCell ref="E49:F49"/>
    <mergeCell ref="I50:J50"/>
    <mergeCell ref="G51:H51"/>
    <mergeCell ref="E52:F52"/>
    <mergeCell ref="G52:H52"/>
    <mergeCell ref="G49:H49"/>
    <mergeCell ref="C43:D43"/>
    <mergeCell ref="C3:D3"/>
    <mergeCell ref="E3:F3"/>
    <mergeCell ref="B35:I35"/>
    <mergeCell ref="G39:H40"/>
    <mergeCell ref="B39:B40"/>
    <mergeCell ref="C39:F39"/>
    <mergeCell ref="G3:H3"/>
    <mergeCell ref="I39:J40"/>
    <mergeCell ref="B23:J23"/>
    <mergeCell ref="B26:J33"/>
    <mergeCell ref="E40:F40"/>
    <mergeCell ref="C40:D40"/>
    <mergeCell ref="I43:J43"/>
    <mergeCell ref="E43:F43"/>
    <mergeCell ref="C48:D48"/>
    <mergeCell ref="G41:H41"/>
    <mergeCell ref="I48:J48"/>
    <mergeCell ref="G43:H43"/>
    <mergeCell ref="E48:F48"/>
    <mergeCell ref="G46:H46"/>
    <mergeCell ref="I42:J42"/>
    <mergeCell ref="E42:F42"/>
    <mergeCell ref="G42:H42"/>
    <mergeCell ref="E46:F46"/>
    <mergeCell ref="G48:H48"/>
    <mergeCell ref="I41:J41"/>
    <mergeCell ref="E41:F41"/>
    <mergeCell ref="C42:D42"/>
    <mergeCell ref="C41:D41"/>
    <mergeCell ref="C46:D46"/>
  </mergeCells>
  <phoneticPr fontId="6"/>
  <conditionalFormatting sqref="I55 G55">
    <cfRule type="expression" dxfId="5" priority="1" stopIfTrue="1">
      <formula>$G$55="Oui"</formula>
    </cfRule>
    <cfRule type="expression" dxfId="4" priority="2" stopIfTrue="1">
      <formula>$G$55="Non"</formula>
    </cfRule>
  </conditionalFormatting>
  <conditionalFormatting sqref="C55">
    <cfRule type="expression" dxfId="3" priority="3" stopIfTrue="1">
      <formula>$C$55="Oui"</formula>
    </cfRule>
    <cfRule type="expression" dxfId="2" priority="4" stopIfTrue="1">
      <formula>$C$55="Non"</formula>
    </cfRule>
  </conditionalFormatting>
  <conditionalFormatting sqref="E55">
    <cfRule type="expression" dxfId="1" priority="5" stopIfTrue="1">
      <formula>$E$55="Oui"</formula>
    </cfRule>
    <cfRule type="expression" dxfId="0" priority="6" stopIfTrue="1">
      <formula>$E$55="Non"</formula>
    </cfRule>
  </conditionalFormatting>
  <dataValidations disablePrompts="1" count="1">
    <dataValidation type="list" allowBlank="1" showInputMessage="1" showErrorMessage="1" sqref="L45 J35">
      <formula1>"oui,non"</formula1>
    </dataValidation>
  </dataValidations>
  <printOptions horizontalCentered="1"/>
  <pageMargins left="0" right="0" top="0" bottom="0" header="0" footer="0"/>
  <pageSetup paperSize="9" scale="79" orientation="portrait" verticalDpi="599" r:id="rId1"/>
  <headerFooter alignWithMargins="0">
    <oddFooter>&amp;L&amp;"Arial,Gras"&amp;16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indexed="46"/>
  </sheetPr>
  <dimension ref="B2:B10"/>
  <sheetViews>
    <sheetView workbookViewId="0">
      <selection activeCell="F18" sqref="F18"/>
    </sheetView>
  </sheetViews>
  <sheetFormatPr baseColWidth="10" defaultRowHeight="12.75" x14ac:dyDescent="0.2"/>
  <sheetData>
    <row r="2" spans="2:2" ht="13.5" thickBot="1" x14ac:dyDescent="0.25"/>
    <row r="3" spans="2:2" ht="21" thickBot="1" x14ac:dyDescent="0.35">
      <c r="B3" s="334"/>
    </row>
    <row r="8" spans="2:2" ht="13.5" thickBot="1" x14ac:dyDescent="0.25">
      <c r="B8" t="s">
        <v>160</v>
      </c>
    </row>
    <row r="9" spans="2:2" ht="21" thickBot="1" x14ac:dyDescent="0.35">
      <c r="B9" s="335" t="s">
        <v>161</v>
      </c>
    </row>
    <row r="10" spans="2:2" ht="21" thickBot="1" x14ac:dyDescent="0.35">
      <c r="B10" s="334">
        <v>0.4</v>
      </c>
    </row>
  </sheetData>
  <phoneticPr fontId="57" type="noConversion"/>
  <dataValidations count="1">
    <dataValidation type="list" allowBlank="1" showInputMessage="1" showErrorMessage="1" errorTitle="Votre choix" error="Utilisez le menu déroulant pour choisir 0% ou 40 %" sqref="B3">
      <formula1>$B$3:$B$4</formula1>
    </dataValidation>
  </dataValidation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PageDeGarde</vt:lpstr>
      <vt:lpstr>Indicateurs</vt:lpstr>
      <vt:lpstr>Clés</vt:lpstr>
      <vt:lpstr>Personnel</vt:lpstr>
      <vt:lpstr>Fonctionnement Prestations</vt:lpstr>
      <vt:lpstr>Dépenses</vt:lpstr>
      <vt:lpstr>Ressources</vt:lpstr>
      <vt:lpstr>Choix</vt:lpstr>
      <vt:lpstr>Choix</vt:lpstr>
      <vt:lpstr>Clés!Zone_d_impression</vt:lpstr>
      <vt:lpstr>Dépenses!Zone_d_impression</vt:lpstr>
      <vt:lpstr>'Fonctionnement Prestations'!Zone_d_impression</vt:lpstr>
      <vt:lpstr>Indicateurs!Zone_d_impression</vt:lpstr>
      <vt:lpstr>PageDeGarde!Zone_d_impression</vt:lpstr>
      <vt:lpstr>Personnel!Zone_d_impression</vt:lpstr>
      <vt:lpstr>Ressources!Zone_d_impression</vt:lpstr>
    </vt:vector>
  </TitlesOfParts>
  <Company>Conseil général de l'Eure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 TOUTAIN</dc:creator>
  <cp:lastModifiedBy>ROLLAND Sandrine</cp:lastModifiedBy>
  <cp:lastPrinted>2021-04-13T08:22:55Z</cp:lastPrinted>
  <dcterms:created xsi:type="dcterms:W3CDTF">2006-03-15T19:50:09Z</dcterms:created>
  <dcterms:modified xsi:type="dcterms:W3CDTF">2023-01-10T15:23:28Z</dcterms:modified>
</cp:coreProperties>
</file>